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0" yWindow="1800" windowWidth="20730" windowHeight="11760"/>
  </bookViews>
  <sheets>
    <sheet name="НМЦК" sheetId="1" r:id="rId1"/>
  </sheets>
  <definedNames>
    <definedName name="_xlnm._FilterDatabase" localSheetId="0" hidden="1">НМЦК!$A$4:$L$4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K5" i="1" s="1"/>
  <c r="L5" i="1" s="1"/>
  <c r="I7" i="1" l="1"/>
  <c r="H7" i="1"/>
  <c r="K7" i="1" s="1"/>
  <c r="L7" i="1" s="1"/>
  <c r="I6" i="1"/>
  <c r="H6" i="1"/>
  <c r="K6" i="1" s="1"/>
  <c r="L6" i="1" s="1"/>
  <c r="I5" i="1"/>
  <c r="L8" i="1" l="1"/>
  <c r="J6" i="1"/>
  <c r="J5" i="1"/>
  <c r="J7" i="1"/>
</calcChain>
</file>

<file path=xl/sharedStrings.xml><?xml version="1.0" encoding="utf-8"?>
<sst xmlns="http://schemas.openxmlformats.org/spreadsheetml/2006/main" count="22" uniqueCount="20">
  <si>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</si>
  <si>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</si>
  <si>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</si>
  <si>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</si>
  <si>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</si>
  <si>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</si>
  <si>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</si>
  <si>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</si>
  <si>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</si>
  <si>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ИТОГО:</t>
  </si>
  <si>
    <t>НМЦД</t>
  </si>
  <si>
    <t>Среднее арифметическое значение, руб., округлённое</t>
  </si>
  <si>
    <t>Источник № 2</t>
  </si>
  <si>
    <t>Источник № 3</t>
  </si>
  <si>
    <t>Источник № 1</t>
  </si>
  <si>
    <t>Мясо говядина замороженное б/к</t>
  </si>
  <si>
    <t>Мясо свинина б/к</t>
  </si>
  <si>
    <t>Печень говяжья</t>
  </si>
  <si>
    <t>кг</t>
  </si>
  <si>
    <r>
      <t xml:space="preserve">1.  НМЦД  рассчитана в воответствии с положением
о закупке товаров, работ, услуг заказчика и составляет </t>
    </r>
    <r>
      <rPr>
        <b/>
        <sz val="14"/>
        <rFont val="Times New Roman"/>
        <family val="1"/>
        <charset val="204"/>
      </rPr>
      <t>329 400 .95 рублей</t>
    </r>
    <r>
      <rPr>
        <sz val="14"/>
        <rFont val="Times New Roman"/>
        <family val="1"/>
        <charset val="204"/>
      </rPr>
      <t xml:space="preserve">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</si>
</sst>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2" fontId="2" fillId="2" borderId="0" xfId="0" applyNumberFormat="1" applyFont="1" applyFill="1"/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10" fontId="2" fillId="2" borderId="4" xfId="2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2" fontId="3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4" xfId="0" applyFont="1" applyFill="1" applyBorder="1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left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topLeftCell="A7" zoomScale="78" zoomScaleNormal="78" workbookViewId="0">
      <selection activeCell="A32" sqref="A32:F34"/>
    </sheetView>
  </sheetViews>
  <sheetFormatPr defaultColWidth="19.28515625" defaultRowHeight="18.75" x14ac:dyDescent="0.3"/>
  <cols>
    <col min="1" max="1" width="13.7109375" style="1" customWidth="1"/>
    <col min="2" max="2" width="69.85546875" style="2" customWidth="1"/>
    <col min="3" max="3" width="13.28515625" style="3" customWidth="1"/>
    <col min="4" max="4" width="12.5703125" style="3" customWidth="1"/>
    <col min="5" max="5" width="15.85546875" style="21" customWidth="1"/>
    <col min="6" max="6" width="18.5703125" style="21" customWidth="1"/>
    <col min="7" max="7" width="18.28515625" style="3" customWidth="1"/>
    <col min="8" max="8" width="15.5703125" style="4" customWidth="1"/>
    <col min="9" max="9" width="12.5703125" style="4" customWidth="1"/>
    <col min="10" max="10" width="15.5703125" style="3" customWidth="1"/>
    <col min="11" max="11" width="13.85546875" style="4" customWidth="1"/>
    <col min="12" max="12" width="24.42578125" style="3" customWidth="1"/>
    <col min="13" max="16" width="19.28515625" style="3" hidden="1" customWidth="1"/>
    <col min="17" max="17" width="0" style="3" hidden="1" customWidth="1"/>
    <col min="18" max="16384" width="19.28515625" style="3"/>
  </cols>
  <sheetData>
    <row r="2" spans="1:18" x14ac:dyDescent="0.3">
      <c r="A2" s="35" t="s">
        <v>0</v>
      </c>
      <c r="B2" s="35"/>
      <c r="C2" s="1"/>
      <c r="D2" s="1"/>
      <c r="E2" s="27"/>
      <c r="F2" s="27"/>
      <c r="G2" s="1"/>
      <c r="H2" s="28"/>
      <c r="I2" s="28"/>
      <c r="J2" s="1"/>
      <c r="K2" s="28"/>
      <c r="L2" s="1"/>
    </row>
    <row r="3" spans="1:18" x14ac:dyDescent="0.3">
      <c r="B3" s="1"/>
      <c r="C3" s="1"/>
      <c r="D3" s="1"/>
      <c r="E3" s="36" t="s">
        <v>1</v>
      </c>
      <c r="F3" s="37"/>
      <c r="G3" s="37"/>
      <c r="H3" s="38"/>
      <c r="I3" s="28"/>
      <c r="J3" s="1"/>
      <c r="K3" s="28"/>
      <c r="L3" s="1"/>
    </row>
    <row r="4" spans="1:18" ht="156" customHeight="1" thickBot="1" x14ac:dyDescent="0.35">
      <c r="A4" s="5" t="s">
        <v>2</v>
      </c>
      <c r="B4" s="5" t="s">
        <v>3</v>
      </c>
      <c r="C4" s="18" t="s">
        <v>4</v>
      </c>
      <c r="D4" s="5" t="s">
        <v>5</v>
      </c>
      <c r="E4" s="22" t="s">
        <v>14</v>
      </c>
      <c r="F4" s="22" t="s">
        <v>12</v>
      </c>
      <c r="G4" s="18" t="s">
        <v>13</v>
      </c>
      <c r="H4" s="6" t="s">
        <v>6</v>
      </c>
      <c r="I4" s="6" t="s">
        <v>7</v>
      </c>
      <c r="J4" s="5" t="s">
        <v>8</v>
      </c>
      <c r="K4" s="6" t="s">
        <v>11</v>
      </c>
      <c r="L4" s="5" t="s">
        <v>10</v>
      </c>
      <c r="M4" s="7"/>
      <c r="R4" s="26"/>
    </row>
    <row r="5" spans="1:18" ht="64.5" customHeight="1" thickBot="1" x14ac:dyDescent="0.35">
      <c r="A5" s="8">
        <v>1</v>
      </c>
      <c r="B5" s="29" t="s">
        <v>15</v>
      </c>
      <c r="C5" s="9" t="s">
        <v>18</v>
      </c>
      <c r="D5" s="30">
        <v>320</v>
      </c>
      <c r="E5" s="31">
        <v>719.99</v>
      </c>
      <c r="F5" s="31">
        <v>846.5</v>
      </c>
      <c r="G5" s="31">
        <v>742</v>
      </c>
      <c r="H5" s="11">
        <f>AVERAGE(E5:G5)</f>
        <v>769.49666666666656</v>
      </c>
      <c r="I5" s="12">
        <f>STDEV(E5:G5)</f>
        <v>67.588793696391207</v>
      </c>
      <c r="J5" s="13">
        <f t="shared" ref="J5:J7" si="0">I5/H5</f>
        <v>8.783507014939361E-2</v>
      </c>
      <c r="K5" s="12">
        <f>ROUND(H5,2)</f>
        <v>769.5</v>
      </c>
      <c r="L5" s="14">
        <f>D5*K5</f>
        <v>246240</v>
      </c>
      <c r="M5" s="7"/>
      <c r="R5" s="26"/>
    </row>
    <row r="6" spans="1:18" ht="53.25" customHeight="1" thickBot="1" x14ac:dyDescent="0.35">
      <c r="A6" s="8">
        <v>2</v>
      </c>
      <c r="B6" s="32" t="s">
        <v>16</v>
      </c>
      <c r="C6" s="9" t="s">
        <v>18</v>
      </c>
      <c r="D6" s="33">
        <v>115</v>
      </c>
      <c r="E6" s="31">
        <v>480</v>
      </c>
      <c r="F6" s="31">
        <v>419</v>
      </c>
      <c r="G6" s="31">
        <v>500</v>
      </c>
      <c r="H6" s="11">
        <f>AVERAGE(E6:G6)</f>
        <v>466.33333333333331</v>
      </c>
      <c r="I6" s="12">
        <f>STDEV(E6:G6)</f>
        <v>42.193996413391957</v>
      </c>
      <c r="J6" s="13">
        <f t="shared" si="0"/>
        <v>9.0480335411133581E-2</v>
      </c>
      <c r="K6" s="12">
        <f>ROUND(H6,2)</f>
        <v>466.33</v>
      </c>
      <c r="L6" s="14">
        <f t="shared" ref="L6:L7" si="1">D6*K6</f>
        <v>53627.95</v>
      </c>
      <c r="M6" s="7"/>
      <c r="R6" s="26"/>
    </row>
    <row r="7" spans="1:18" ht="53.25" customHeight="1" thickBot="1" x14ac:dyDescent="0.35">
      <c r="A7" s="8">
        <v>3</v>
      </c>
      <c r="B7" s="32" t="s">
        <v>17</v>
      </c>
      <c r="C7" s="9" t="s">
        <v>18</v>
      </c>
      <c r="D7" s="33">
        <v>100</v>
      </c>
      <c r="E7" s="31">
        <v>288</v>
      </c>
      <c r="F7" s="31">
        <v>310</v>
      </c>
      <c r="G7" s="31">
        <v>287.99</v>
      </c>
      <c r="H7" s="11">
        <f>AVERAGE(E7:G7)</f>
        <v>295.33</v>
      </c>
      <c r="I7" s="12">
        <f>STDEV(E7:G7)</f>
        <v>12.704593657413838</v>
      </c>
      <c r="J7" s="13">
        <f t="shared" si="0"/>
        <v>4.3018297014911583E-2</v>
      </c>
      <c r="K7" s="12">
        <f t="shared" ref="K7" si="2">ROUND(H7,2)</f>
        <v>295.33</v>
      </c>
      <c r="L7" s="14">
        <f t="shared" si="1"/>
        <v>29533</v>
      </c>
      <c r="M7" s="7"/>
      <c r="R7" s="26"/>
    </row>
    <row r="8" spans="1:18" ht="42.75" customHeight="1" x14ac:dyDescent="0.3">
      <c r="A8" s="8"/>
      <c r="B8" s="8" t="s">
        <v>9</v>
      </c>
      <c r="C8" s="8"/>
      <c r="D8" s="9"/>
      <c r="E8" s="23"/>
      <c r="F8" s="23"/>
      <c r="G8" s="10"/>
      <c r="H8" s="11"/>
      <c r="I8" s="12"/>
      <c r="J8" s="13"/>
      <c r="K8" s="12"/>
      <c r="L8" s="19">
        <f>SUM(L5:L7)</f>
        <v>329400.95</v>
      </c>
      <c r="M8" s="7"/>
      <c r="R8" s="26"/>
    </row>
    <row r="9" spans="1:18" ht="34.5" customHeight="1" x14ac:dyDescent="0.3">
      <c r="B9" s="15"/>
      <c r="C9" s="39"/>
      <c r="D9" s="39"/>
      <c r="E9" s="39"/>
      <c r="F9" s="39"/>
      <c r="G9" s="39"/>
      <c r="H9" s="39"/>
      <c r="I9" s="39"/>
      <c r="J9" s="39"/>
      <c r="K9" s="25"/>
      <c r="M9" s="7"/>
      <c r="R9" s="26"/>
    </row>
    <row r="10" spans="1:18" ht="21" customHeight="1" x14ac:dyDescent="0.3">
      <c r="A10" s="40"/>
      <c r="B10" s="41"/>
      <c r="C10" s="41"/>
      <c r="D10" s="41"/>
      <c r="E10" s="41"/>
      <c r="F10" s="41"/>
      <c r="G10" s="41"/>
      <c r="H10" s="41"/>
      <c r="I10" s="25"/>
      <c r="J10" s="25"/>
      <c r="K10" s="25"/>
      <c r="L10" s="16"/>
      <c r="M10" s="7"/>
      <c r="R10" s="26"/>
    </row>
    <row r="11" spans="1:18" ht="58.5" hidden="1" customHeight="1" x14ac:dyDescent="0.3">
      <c r="B11" s="15"/>
      <c r="C11" s="25"/>
      <c r="D11" s="25"/>
      <c r="E11" s="20"/>
      <c r="F11" s="20"/>
      <c r="G11" s="25"/>
      <c r="H11" s="25"/>
      <c r="I11" s="25"/>
      <c r="J11" s="25"/>
      <c r="K11" s="25"/>
      <c r="L11" s="16"/>
      <c r="M11" s="7"/>
      <c r="R11" s="26"/>
    </row>
    <row r="12" spans="1:18" ht="141" hidden="1" customHeight="1" x14ac:dyDescent="0.3">
      <c r="B12" s="15"/>
      <c r="C12" s="25"/>
      <c r="D12" s="25"/>
      <c r="E12" s="20"/>
      <c r="F12" s="20"/>
      <c r="G12" s="25"/>
      <c r="H12" s="25"/>
      <c r="I12" s="25"/>
      <c r="J12" s="25"/>
      <c r="K12" s="25"/>
      <c r="L12" s="16"/>
      <c r="M12" s="7"/>
      <c r="R12" s="26"/>
    </row>
    <row r="13" spans="1:18" ht="124.5" hidden="1" customHeight="1" x14ac:dyDescent="0.3">
      <c r="B13" s="15"/>
      <c r="C13" s="25"/>
      <c r="D13" s="25"/>
      <c r="E13" s="20"/>
      <c r="F13" s="20"/>
      <c r="G13" s="25"/>
      <c r="H13" s="25"/>
      <c r="I13" s="25"/>
      <c r="J13" s="25"/>
      <c r="K13" s="25"/>
      <c r="L13" s="16"/>
      <c r="M13" s="7"/>
      <c r="R13" s="26"/>
    </row>
    <row r="14" spans="1:18" ht="47.25" hidden="1" customHeight="1" x14ac:dyDescent="0.3">
      <c r="B14" s="15"/>
      <c r="C14" s="25"/>
      <c r="D14" s="25"/>
      <c r="E14" s="20"/>
      <c r="F14" s="20"/>
      <c r="G14" s="25"/>
      <c r="H14" s="25"/>
      <c r="I14" s="25"/>
      <c r="J14" s="25"/>
      <c r="K14" s="25"/>
      <c r="L14" s="16"/>
      <c r="M14" s="7"/>
      <c r="R14" s="26"/>
    </row>
    <row r="15" spans="1:18" ht="25.5" hidden="1" customHeight="1" x14ac:dyDescent="0.3">
      <c r="B15" s="15"/>
      <c r="C15" s="25"/>
      <c r="D15" s="25"/>
      <c r="E15" s="20"/>
      <c r="F15" s="20"/>
      <c r="G15" s="25"/>
      <c r="H15" s="25"/>
      <c r="I15" s="25"/>
      <c r="J15" s="25"/>
      <c r="K15" s="25"/>
      <c r="L15" s="16"/>
      <c r="M15" s="17"/>
    </row>
    <row r="16" spans="1:18" ht="40.5" hidden="1" customHeight="1" x14ac:dyDescent="0.3">
      <c r="B16" s="15"/>
      <c r="C16" s="25"/>
      <c r="D16" s="25"/>
      <c r="E16" s="20"/>
      <c r="F16" s="20"/>
      <c r="G16" s="25"/>
      <c r="H16" s="25"/>
      <c r="I16" s="25"/>
      <c r="J16" s="25"/>
      <c r="K16" s="25"/>
      <c r="L16" s="16"/>
      <c r="M16" s="17"/>
    </row>
    <row r="17" spans="1:13" hidden="1" x14ac:dyDescent="0.3">
      <c r="B17" s="15"/>
      <c r="C17" s="25"/>
      <c r="D17" s="25"/>
      <c r="E17" s="20"/>
      <c r="F17" s="20"/>
      <c r="G17" s="25"/>
      <c r="H17" s="25"/>
      <c r="I17" s="25"/>
      <c r="J17" s="25"/>
      <c r="K17" s="25"/>
      <c r="L17" s="16"/>
      <c r="M17" s="17"/>
    </row>
    <row r="18" spans="1:13" hidden="1" x14ac:dyDescent="0.3">
      <c r="B18" s="15"/>
      <c r="C18" s="25"/>
      <c r="D18" s="25"/>
      <c r="E18" s="20"/>
      <c r="F18" s="20"/>
      <c r="G18" s="25"/>
      <c r="H18" s="25"/>
      <c r="I18" s="25"/>
      <c r="J18" s="25"/>
      <c r="K18" s="25"/>
      <c r="L18" s="16"/>
      <c r="M18" s="17"/>
    </row>
    <row r="19" spans="1:13" hidden="1" x14ac:dyDescent="0.3">
      <c r="B19" s="15"/>
      <c r="C19" s="25"/>
      <c r="D19" s="25"/>
      <c r="E19" s="20"/>
      <c r="F19" s="20"/>
      <c r="G19" s="25"/>
      <c r="H19" s="25"/>
      <c r="I19" s="25"/>
      <c r="J19" s="25"/>
      <c r="K19" s="25"/>
      <c r="L19" s="16"/>
      <c r="M19" s="17"/>
    </row>
    <row r="20" spans="1:13" hidden="1" x14ac:dyDescent="0.3">
      <c r="B20" s="15"/>
      <c r="C20" s="25"/>
      <c r="D20" s="25"/>
      <c r="E20" s="20"/>
      <c r="F20" s="20"/>
      <c r="G20" s="25"/>
      <c r="H20" s="25"/>
      <c r="I20" s="25"/>
      <c r="J20" s="25"/>
      <c r="K20" s="25"/>
      <c r="L20" s="16"/>
      <c r="M20" s="17"/>
    </row>
    <row r="21" spans="1:13" ht="166.5" hidden="1" customHeight="1" x14ac:dyDescent="0.3">
      <c r="A21" s="34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7"/>
    </row>
    <row r="22" spans="1:13" hidden="1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17"/>
    </row>
    <row r="23" spans="1:13" hidden="1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17"/>
    </row>
    <row r="24" spans="1:13" hidden="1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17"/>
    </row>
    <row r="25" spans="1:13" hidden="1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3" ht="97.5" hidden="1" customHeigh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3" ht="80.25" hidden="1" customHeight="1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3" ht="57.75" hidden="1" customHeight="1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3" ht="41.25" hidden="1" customHeight="1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3" hidden="1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3" ht="87" hidden="1" customHeight="1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3" x14ac:dyDescent="0.3">
      <c r="A32" s="34" t="s">
        <v>19</v>
      </c>
      <c r="B32" s="34"/>
      <c r="C32" s="34"/>
      <c r="D32" s="34"/>
      <c r="E32" s="34"/>
      <c r="F32" s="34"/>
      <c r="G32" s="24"/>
    </row>
    <row r="33" spans="1:7" x14ac:dyDescent="0.3">
      <c r="A33" s="34"/>
      <c r="B33" s="34"/>
      <c r="C33" s="34"/>
      <c r="D33" s="34"/>
      <c r="E33" s="34"/>
      <c r="F33" s="34"/>
      <c r="G33" s="24"/>
    </row>
    <row r="34" spans="1:7" ht="158.25" customHeight="1" x14ac:dyDescent="0.3">
      <c r="A34" s="34"/>
      <c r="B34" s="34"/>
      <c r="C34" s="34"/>
      <c r="D34" s="34"/>
      <c r="E34" s="34"/>
      <c r="F34" s="34"/>
      <c r="G34" s="24"/>
    </row>
  </sheetData>
  <protectedRanges>
    <protectedRange sqref="E5:G7" name="Диапазон1"/>
  </protectedRanges>
  <mergeCells count="6">
    <mergeCell ref="A32:F34"/>
    <mergeCell ref="A2:B2"/>
    <mergeCell ref="E3:H3"/>
    <mergeCell ref="C9:J9"/>
    <mergeCell ref="A10:H10"/>
    <mergeCell ref="A21:L31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</cp:lastModifiedBy>
  <dcterms:created xsi:type="dcterms:W3CDTF">2023-02-05T16:33:53Z</dcterms:created>
  <dcterms:modified xsi:type="dcterms:W3CDTF">2024-03-21T07:53:30Z</dcterms:modified>
</cp:coreProperties>
</file>