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Капит ремонт Мира\"/>
    </mc:Choice>
  </mc:AlternateContent>
  <xr:revisionPtr revIDLastSave="0" documentId="13_ncr:1_{5B2D9245-1184-4FF7-BE69-3933C0131F98}" xr6:coauthVersionLast="45" xr6:coauthVersionMax="45" xr10:uidLastSave="{00000000-0000-0000-0000-000000000000}"/>
  <bookViews>
    <workbookView xWindow="510" yWindow="150" windowWidth="24675" windowHeight="15165" xr2:uid="{00000000-000D-0000-FFFF-FFFF00000000}"/>
  </bookViews>
  <sheets>
    <sheet name="ул.Мира,47 на 10.12.24г. - Дефе" sheetId="1" r:id="rId1"/>
  </sheets>
  <definedNames>
    <definedName name="_xlnm.Print_Titles" localSheetId="0">'ул.Мира,47 на 10.12.24г. - Дефе'!$9:$9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31" i="1" l="1"/>
  <c r="G15" i="1"/>
  <c r="G29" i="1"/>
  <c r="G47" i="1"/>
  <c r="G22" i="1"/>
  <c r="G16" i="1"/>
  <c r="G44" i="1"/>
  <c r="G38" i="1"/>
  <c r="G20" i="1"/>
  <c r="G37" i="1"/>
  <c r="G48" i="1"/>
  <c r="G13" i="1"/>
  <c r="G45" i="1"/>
  <c r="G30" i="1"/>
  <c r="G36" i="1"/>
  <c r="G40" i="1"/>
  <c r="G32" i="1"/>
  <c r="G35" i="1"/>
  <c r="G24" i="1"/>
  <c r="G34" i="1"/>
  <c r="G49" i="1"/>
  <c r="G19" i="1"/>
  <c r="G27" i="1"/>
  <c r="G23" i="1"/>
  <c r="G33" i="1"/>
  <c r="G17" i="1"/>
  <c r="G25" i="1"/>
  <c r="G26" i="1"/>
  <c r="G42" i="1"/>
  <c r="G39" i="1"/>
  <c r="G12" i="1"/>
  <c r="G21" i="1"/>
</calcChain>
</file>

<file path=xl/sharedStrings.xml><?xml version="1.0" encoding="utf-8"?>
<sst xmlns="http://schemas.openxmlformats.org/spreadsheetml/2006/main" count="126" uniqueCount="103">
  <si>
    <t>№ п/п</t>
  </si>
  <si>
    <t>Обоснование</t>
  </si>
  <si>
    <t>Наименование</t>
  </si>
  <si>
    <t>Ед. изм.</t>
  </si>
  <si>
    <t>Кол.</t>
  </si>
  <si>
    <t>Кол. по факту</t>
  </si>
  <si>
    <t>Разница</t>
  </si>
  <si>
    <t>Примечание</t>
  </si>
  <si>
    <t>Раздел 1. Новый раздел</t>
  </si>
  <si>
    <t>Разработка асфальта</t>
  </si>
  <si>
    <t>ТЕР27-03-009-02</t>
  </si>
  <si>
    <t>Срезка поверхностного слоя асфальтобетонных дорожных покрытий методом холодного фрезерования при ширине барабана фрезы 1000 мм, толщина слоя: 10 см</t>
  </si>
  <si>
    <t>100 м2</t>
  </si>
  <si>
    <t>ТЕР27-03-008-04</t>
  </si>
  <si>
    <t>Разборка покрытий и оснований: асфальтобетонных</t>
  </si>
  <si>
    <t>100 м3 конструкций</t>
  </si>
  <si>
    <t>Разработка грунта</t>
  </si>
  <si>
    <t>ТЕР01-01-003-09</t>
  </si>
  <si>
    <t>Разработка грунта в отвал экскаваторами «драглайн» или «обратная лопата» с ковшом вместимостью: 0,65 (0,5-1) м3, группа грунтов  3</t>
  </si>
  <si>
    <t>1000 м3 грунта</t>
  </si>
  <si>
    <t>ТЕР01-02-057-02</t>
  </si>
  <si>
    <t>Разработка грунта вручную в траншеях глубиной до 2 м без креплений с откосами, группа грунтов: 2</t>
  </si>
  <si>
    <t>100 м3 грунта</t>
  </si>
  <si>
    <t>ТЕРр66-11-14</t>
  </si>
  <si>
    <t>Очистка проходных и полупроходных каналов: от мокрого ила и грязи, расстояние до 4 м при наличии труб, глубина очистки до 2 м</t>
  </si>
  <si>
    <t>1 м3 ила, грязи</t>
  </si>
  <si>
    <t>Укладка трубопровода диам.800-1000 мм</t>
  </si>
  <si>
    <t>ТЕР22-01-017-04</t>
  </si>
  <si>
    <t>Демонтаж  железобетонных напорных труб диаметром: 800 мм</t>
  </si>
  <si>
    <t>1 км трубопровода</t>
  </si>
  <si>
    <t>ТССЦпг01-01-01-043</t>
  </si>
  <si>
    <t>Погрузочные работы при автомобильных перевозках: мусора строительного с погрузкой экскаваторами емкостью ковша до 0,5 м3</t>
  </si>
  <si>
    <t>1 т груза</t>
  </si>
  <si>
    <t>ТЕР23-01-030-07</t>
  </si>
  <si>
    <t>Укладка трубопроводов раструбные,двух слойные гафрированные трубы диаметром: 800 мм</t>
  </si>
  <si>
    <t>100 м трубопроводов</t>
  </si>
  <si>
    <t>ТЦ_01.1.00.00_2_7743944097_12.11.2024_02_1</t>
  </si>
  <si>
    <t>Труба гофрированная SN 8  РР 800/905  L=6,0 м, с раструбом и уплотнительным кольцом</t>
  </si>
  <si>
    <t>шт</t>
  </si>
  <si>
    <t>ТЕР22-01-017-06</t>
  </si>
  <si>
    <t>Демонтаж  железобетонных напорных труб диаметром: 1000 мм</t>
  </si>
  <si>
    <t>ТЕР23-01-030-09</t>
  </si>
  <si>
    <t>Укладка трубопроводов раструбные,двух слойные гафрированные трубы диаметром: 1000 мм</t>
  </si>
  <si>
    <t>ТЦ_01.1.00.00_2_7743944097_12.11.2024_02_2</t>
  </si>
  <si>
    <t>Труба гофрированная SN 8 РР 1000/905  L=6,0 м, с раструбом и уплотнительным кольцом</t>
  </si>
  <si>
    <t>ТЕР23-04-008-01</t>
  </si>
  <si>
    <t>Присоединение канализационных трубопроводов к существующей сети в грунтах: сухих</t>
  </si>
  <si>
    <t>1 врезка</t>
  </si>
  <si>
    <t>ТЕРр66-36-5</t>
  </si>
  <si>
    <t>Монтаж и демонтаж резинокордной пневмозаглушки диаметром: 800-1200 мм</t>
  </si>
  <si>
    <t>1 шт.</t>
  </si>
  <si>
    <t>Установка  колодца кол-во 2шт</t>
  </si>
  <si>
    <t>ТЕР22-04-001-01</t>
  </si>
  <si>
    <t>Установка  круглых колодцев из сборного железобетона в грунтах: сухих</t>
  </si>
  <si>
    <t>10 м3 железобетонных и бетонных конструкций колодца</t>
  </si>
  <si>
    <t>ТЦ_2_0269043219_07.11.2024_2</t>
  </si>
  <si>
    <t>КС 20-2-1, h = 0,9 мм</t>
  </si>
  <si>
    <t>ТЦ_2_0269013599_13.11.2024_2</t>
  </si>
  <si>
    <t>КС 20-2-1, h = 0,6 мм</t>
  </si>
  <si>
    <t>ТЦ_2_0269013599_13.11.2024_3</t>
  </si>
  <si>
    <t>ПП 20-1-1</t>
  </si>
  <si>
    <t>ТЕР07-05-001-02</t>
  </si>
  <si>
    <t>Установка блоков  массой: до 1 т</t>
  </si>
  <si>
    <t>100 шт. сборных конструкций</t>
  </si>
  <si>
    <t>ТЦ_2_0269013599_13.11.2024_1</t>
  </si>
  <si>
    <t>Фундаментный блок стеновой ФБС 24-4-6т</t>
  </si>
  <si>
    <t>ТЕР08-02-001-01</t>
  </si>
  <si>
    <t>Кладка стен кирпичных наружных: простых при высоте до 4 м</t>
  </si>
  <si>
    <t>1 м3 кладки</t>
  </si>
  <si>
    <t>ТЦ_2_0275066422_13.11.2024_1</t>
  </si>
  <si>
    <t>Кирпич 250*120*65 мм</t>
  </si>
  <si>
    <t>ТЦ_01.1.00.00_2_0269043219_14.11.2024_02_1</t>
  </si>
  <si>
    <t>Бетон В30 (М-400)</t>
  </si>
  <si>
    <t>м3</t>
  </si>
  <si>
    <t>ТЕР23-04-011-01</t>
  </si>
  <si>
    <t>Установка люка</t>
  </si>
  <si>
    <t>ТЦ_2_026909359256_13.11.2024_1</t>
  </si>
  <si>
    <t>Люк чугунный</t>
  </si>
  <si>
    <t>ТССЦ-101-2024</t>
  </si>
  <si>
    <t>Указатель канализационных колодцев</t>
  </si>
  <si>
    <t>шт.</t>
  </si>
  <si>
    <t>Заделка</t>
  </si>
  <si>
    <t>ТЕР46-03-017-01</t>
  </si>
  <si>
    <t>Заделка отверстий, гнезд и борозд: в перекрытиях  железобетонных площадью до 0,1  м2</t>
  </si>
  <si>
    <t>1 м3 заделки</t>
  </si>
  <si>
    <t>Засыпка траншеи</t>
  </si>
  <si>
    <t>ТЕР01-01-033-06</t>
  </si>
  <si>
    <t>Засыпка траншей и котлованов с перемещением грунта до 5 м бульдозерами мощностью: 79 кВт (108 л.с.), группа грунтов 3</t>
  </si>
  <si>
    <t>ТЕР01-02-061-02</t>
  </si>
  <si>
    <t>Засыпка вручную траншей, пазух котлованов и ям, группа грунтов: 2</t>
  </si>
  <si>
    <t>Укладка асфальта</t>
  </si>
  <si>
    <t>ТЕР01-02-027-02</t>
  </si>
  <si>
    <t>Планировка площадей: механизированным способом, группа грунтов 2</t>
  </si>
  <si>
    <t>1000 м2 спланированной площади</t>
  </si>
  <si>
    <t>ТССЦ-408-0204</t>
  </si>
  <si>
    <t>Смесь песчано-гравийная природная обогащенная с содержанием гравия: 50-65 %</t>
  </si>
  <si>
    <t>ТССЦ-409-0082</t>
  </si>
  <si>
    <t>Щебень шлаковый для дорожного строительства, фракция: 40-70 мм</t>
  </si>
  <si>
    <t>[должность, подпись (инициалы, фамилия)]</t>
  </si>
  <si>
    <t xml:space="preserve">Составил:  ____________________________ </t>
  </si>
  <si>
    <t xml:space="preserve">Проверил:  ____________________________ </t>
  </si>
  <si>
    <t xml:space="preserve">ДЕФЕКТНАЯ ВЕДОМОСТЬ  РАБОТ  № </t>
  </si>
  <si>
    <t>Капитальный ремонт  канализационного коллектора по адресу: г.Туймазы, от ул.Горького до ул.Северная (участок по ул.Мира)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</si>
</sst>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16" x14ac:knownFonts="1">
    <font>
      <sz val="11"/>
      <color rgb="FF000000"/>
      <name val="Calibri"/>
      <charset val="204"/>
    </font>
    <font>
      <sz val="8"/>
      <color rgb="FF000000"/>
      <name val="Arial"/>
      <charset val="204"/>
    </font>
    <font>
      <b/>
      <sz val="9"/>
      <color rgb="FF000000"/>
      <name val="Arial"/>
      <charset val="204"/>
    </font>
    <font>
      <b/>
      <sz val="8"/>
      <color rgb="FF000000"/>
      <name val="Arial"/>
      <charset val="204"/>
    </font>
    <font>
      <sz val="8"/>
      <name val="Arial"/>
      <charset val="204"/>
    </font>
    <font>
      <i/>
      <sz val="8"/>
      <color rgb="FF000000"/>
      <name val="Arial"/>
      <charset val="204"/>
    </font>
    <font>
      <sz val="10"/>
      <color rgb="FF000000"/>
      <name val="Calibri"/>
      <charset val="204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sz val="8"/>
      <name val="Times New Roman"/>
      <family val="1"/>
      <charset val="204"/>
    </font>
    <font>
      <i/>
      <sz val="8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NumberFormat="1" applyFont="1" applyFill="1" applyBorder="1" applyAlignment="1" applyProtection="1"/>
    <xf numFmtId="0" fontId="0" fillId="0" borderId="0" xfId="0" applyNumberFormat="1" applyFont="1" applyFill="1" applyBorder="1" applyAlignment="1" applyProtection="1">
      <alignment wrapText="1"/>
    </xf>
    <xf numFmtId="0" fontId="1" fillId="0" borderId="0" xfId="0" applyNumberFormat="1" applyFont="1" applyFill="1" applyBorder="1" applyAlignment="1" applyProtection="1">
      <alignment wrapText="1"/>
    </xf>
    <xf numFmtId="0" fontId="2" fillId="0" borderId="0" xfId="0" applyNumberFormat="1" applyFont="1" applyFill="1" applyBorder="1" applyAlignment="1" applyProtection="1">
      <alignment wrapText="1"/>
    </xf>
    <xf numFmtId="0" fontId="3" fillId="0" borderId="0" xfId="0" applyNumberFormat="1" applyFont="1" applyFill="1" applyBorder="1" applyAlignment="1" applyProtection="1">
      <alignment wrapText="1"/>
    </xf>
    <xf numFmtId="0" fontId="6" fillId="0" borderId="0" xfId="0" applyNumberFormat="1" applyFont="1" applyFill="1" applyBorder="1" applyAlignment="1" applyProtection="1"/>
    <xf numFmtId="0" fontId="5" fillId="0" borderId="0" xfId="0" applyNumberFormat="1" applyFont="1" applyFill="1" applyBorder="1" applyAlignment="1" applyProtection="1"/>
    <xf numFmtId="0" fontId="4" fillId="0" borderId="0" xfId="0" applyNumberFormat="1" applyFont="1" applyFill="1" applyBorder="1" applyAlignment="1" applyProtection="1"/>
    <xf numFmtId="0" fontId="4" fillId="0" borderId="0" xfId="0" applyNumberFormat="1" applyFont="1" applyFill="1" applyBorder="1" applyAlignment="1" applyProtection="1">
      <alignment horizontal="right" vertical="top"/>
    </xf>
    <xf numFmtId="0" fontId="1" fillId="0" borderId="0" xfId="0" applyNumberFormat="1" applyFont="1" applyFill="1" applyBorder="1" applyAlignment="1" applyProtection="1">
      <alignment horizontal="right"/>
    </xf>
    <xf numFmtId="0" fontId="5" fillId="0" borderId="0" xfId="0" applyNumberFormat="1" applyFont="1" applyFill="1" applyBorder="1" applyAlignment="1" applyProtection="1">
      <alignment horizontal="center"/>
    </xf>
    <xf numFmtId="0" fontId="7" fillId="0" borderId="0" xfId="0" applyNumberFormat="1" applyFont="1" applyFill="1" applyBorder="1" applyAlignment="1" applyProtection="1">
      <alignment horizontal="center"/>
    </xf>
    <xf numFmtId="0" fontId="8" fillId="0" borderId="1" xfId="0" applyNumberFormat="1" applyFont="1" applyFill="1" applyBorder="1" applyAlignment="1" applyProtection="1">
      <alignment horizontal="center" wrapText="1"/>
    </xf>
    <xf numFmtId="0" fontId="9" fillId="0" borderId="0" xfId="0" applyNumberFormat="1" applyFont="1" applyFill="1" applyBorder="1" applyAlignment="1" applyProtection="1">
      <alignment vertical="center"/>
    </xf>
    <xf numFmtId="0" fontId="10" fillId="0" borderId="0" xfId="0" applyFont="1"/>
    <xf numFmtId="0" fontId="9" fillId="0" borderId="2" xfId="0" applyNumberFormat="1" applyFont="1" applyFill="1" applyBorder="1" applyAlignment="1" applyProtection="1">
      <alignment horizontal="center" vertical="center" wrapText="1"/>
    </xf>
    <xf numFmtId="0" fontId="9" fillId="0" borderId="2" xfId="0" applyNumberFormat="1" applyFont="1" applyFill="1" applyBorder="1" applyAlignment="1" applyProtection="1">
      <alignment horizontal="center" vertical="center"/>
    </xf>
    <xf numFmtId="0" fontId="11" fillId="0" borderId="3" xfId="0" applyNumberFormat="1" applyFont="1" applyFill="1" applyBorder="1" applyAlignment="1" applyProtection="1">
      <alignment horizontal="left" vertical="top" wrapText="1"/>
    </xf>
    <xf numFmtId="0" fontId="11" fillId="0" borderId="1" xfId="0" applyNumberFormat="1" applyFont="1" applyFill="1" applyBorder="1" applyAlignment="1" applyProtection="1">
      <alignment horizontal="left" vertical="top" wrapText="1"/>
    </xf>
    <xf numFmtId="0" fontId="11" fillId="0" borderId="4" xfId="0" applyNumberFormat="1" applyFont="1" applyFill="1" applyBorder="1" applyAlignment="1" applyProtection="1">
      <alignment horizontal="left" vertical="top" wrapText="1"/>
    </xf>
    <xf numFmtId="0" fontId="12" fillId="0" borderId="5" xfId="0" applyNumberFormat="1" applyFont="1" applyFill="1" applyBorder="1" applyAlignment="1" applyProtection="1">
      <alignment horizontal="left" vertical="top" wrapText="1"/>
    </xf>
    <xf numFmtId="0" fontId="12" fillId="0" borderId="6" xfId="0" applyNumberFormat="1" applyFont="1" applyFill="1" applyBorder="1" applyAlignment="1" applyProtection="1">
      <alignment horizontal="left" vertical="top" wrapText="1"/>
    </xf>
    <xf numFmtId="0" fontId="12" fillId="0" borderId="7" xfId="0" applyNumberFormat="1" applyFont="1" applyFill="1" applyBorder="1" applyAlignment="1" applyProtection="1">
      <alignment horizontal="left" vertical="top" wrapText="1"/>
    </xf>
    <xf numFmtId="1" fontId="9" fillId="0" borderId="2" xfId="0" applyNumberFormat="1" applyFont="1" applyFill="1" applyBorder="1" applyAlignment="1" applyProtection="1">
      <alignment horizontal="center" vertical="top" wrapText="1"/>
    </xf>
    <xf numFmtId="0" fontId="9" fillId="0" borderId="2" xfId="0" applyNumberFormat="1" applyFont="1" applyFill="1" applyBorder="1" applyAlignment="1" applyProtection="1">
      <alignment horizontal="left" vertical="top" wrapText="1"/>
    </xf>
    <xf numFmtId="0" fontId="9" fillId="0" borderId="2" xfId="0" applyNumberFormat="1" applyFont="1" applyFill="1" applyBorder="1" applyAlignment="1" applyProtection="1">
      <alignment vertical="top" wrapText="1"/>
    </xf>
    <xf numFmtId="0" fontId="13" fillId="0" borderId="2" xfId="0" applyNumberFormat="1" applyFont="1" applyFill="1" applyBorder="1" applyAlignment="1" applyProtection="1">
      <alignment horizontal="center" vertical="top" wrapText="1"/>
    </xf>
    <xf numFmtId="164" fontId="9" fillId="0" borderId="2" xfId="0" applyNumberFormat="1" applyFont="1" applyFill="1" applyBorder="1" applyAlignment="1" applyProtection="1">
      <alignment horizontal="center" vertical="top" wrapText="1"/>
    </xf>
    <xf numFmtId="0" fontId="9" fillId="0" borderId="2" xfId="0" applyNumberFormat="1" applyFont="1" applyFill="1" applyBorder="1" applyAlignment="1" applyProtection="1">
      <alignment horizontal="center" vertical="top" wrapText="1"/>
    </xf>
    <xf numFmtId="0" fontId="9" fillId="0" borderId="2" xfId="0" applyNumberFormat="1" applyFont="1" applyFill="1" applyBorder="1" applyAlignment="1" applyProtection="1"/>
    <xf numFmtId="165" fontId="9" fillId="0" borderId="2" xfId="0" applyNumberFormat="1" applyFont="1" applyFill="1" applyBorder="1" applyAlignment="1" applyProtection="1">
      <alignment horizontal="center" vertical="top" wrapText="1"/>
    </xf>
    <xf numFmtId="2" fontId="9" fillId="0" borderId="2" xfId="0" applyNumberFormat="1" applyFont="1" applyFill="1" applyBorder="1" applyAlignment="1" applyProtection="1">
      <alignment horizontal="center" vertical="top" wrapText="1"/>
    </xf>
    <xf numFmtId="0" fontId="9" fillId="0" borderId="0" xfId="0" applyNumberFormat="1" applyFont="1" applyFill="1" applyBorder="1" applyAlignment="1" applyProtection="1"/>
    <xf numFmtId="0" fontId="14" fillId="0" borderId="0" xfId="0" applyNumberFormat="1" applyFont="1" applyFill="1" applyBorder="1" applyAlignment="1" applyProtection="1">
      <alignment horizontal="center"/>
    </xf>
    <xf numFmtId="0" fontId="9" fillId="0" borderId="0" xfId="0" applyNumberFormat="1" applyFont="1" applyFill="1" applyBorder="1" applyAlignment="1" applyProtection="1">
      <alignment horizontal="center"/>
    </xf>
    <xf numFmtId="0" fontId="15" fillId="0" borderId="0" xfId="0" applyNumberFormat="1" applyFont="1" applyFill="1" applyBorder="1" applyAlignment="1" applyProtection="1"/>
    <xf numFmtId="0" fontId="9" fillId="0" borderId="0" xfId="0" applyNumberFormat="1" applyFont="1" applyFill="1" applyBorder="1" applyAlignment="1" applyProtection="1">
      <alignment horizontal="center"/>
    </xf>
    <xf numFmtId="0" fontId="14" fillId="0" borderId="0" xfId="0" applyNumberFormat="1" applyFont="1" applyFill="1" applyBorder="1" applyAlignment="1" applyProtection="1">
      <alignment horizontal="center" vertical="top"/>
    </xf>
    <xf numFmtId="0" fontId="14" fillId="0" borderId="0" xfId="0" applyNumberFormat="1" applyFont="1" applyFill="1" applyBorder="1" applyAlignment="1" applyProtection="1"/>
    <xf numFmtId="0" fontId="13" fillId="0" borderId="0" xfId="0" applyNumberFormat="1" applyFont="1" applyFill="1" applyBorder="1" applyAlignment="1" applyProtection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N61"/>
  <sheetViews>
    <sheetView tabSelected="1" topLeftCell="A41" zoomScale="115" zoomScaleNormal="115" workbookViewId="0">
      <selection activeCell="A4" sqref="A4:H57"/>
    </sheetView>
  </sheetViews>
  <sheetFormatPr defaultColWidth="9.140625" defaultRowHeight="15" customHeight="1" x14ac:dyDescent="0.25"/>
  <cols>
    <col min="1" max="1" width="6.140625" style="1" customWidth="1"/>
    <col min="2" max="2" width="17.5703125" style="1" customWidth="1"/>
    <col min="3" max="3" width="31" style="1" customWidth="1"/>
    <col min="4" max="4" width="13.7109375" style="1" customWidth="1"/>
    <col min="5" max="5" width="10.7109375" style="1" customWidth="1"/>
    <col min="6" max="6" width="8.7109375" style="1" customWidth="1"/>
    <col min="7" max="12" width="9.140625" style="1"/>
    <col min="13" max="13" width="106.140625" style="2" hidden="1" customWidth="1"/>
    <col min="14" max="14" width="106.140625" style="3" hidden="1" customWidth="1"/>
    <col min="15" max="16384" width="9.140625" style="1"/>
  </cols>
  <sheetData>
    <row r="2" spans="1:14" customFormat="1" x14ac:dyDescent="0.25">
      <c r="F2" s="10"/>
      <c r="G2" s="10"/>
      <c r="H2" s="10"/>
    </row>
    <row r="3" spans="1:14" customFormat="1" x14ac:dyDescent="0.25">
      <c r="F3" s="1"/>
    </row>
    <row r="4" spans="1:14" customFormat="1" ht="39" customHeight="1" x14ac:dyDescent="0.3">
      <c r="A4" s="12" t="s">
        <v>101</v>
      </c>
      <c r="B4" s="12"/>
      <c r="C4" s="12"/>
      <c r="D4" s="12"/>
      <c r="E4" s="12"/>
      <c r="F4" s="12"/>
      <c r="G4" s="12"/>
      <c r="H4" s="12"/>
    </row>
    <row r="5" spans="1:14" customFormat="1" ht="25.5" customHeight="1" x14ac:dyDescent="0.25">
      <c r="A5" s="13"/>
      <c r="B5" s="13"/>
      <c r="C5" s="13"/>
      <c r="D5" s="13"/>
      <c r="E5" s="13"/>
      <c r="F5" s="13"/>
      <c r="G5" s="13"/>
      <c r="H5" s="13"/>
    </row>
    <row r="6" spans="1:14" customFormat="1" ht="25.5" customHeight="1" x14ac:dyDescent="0.25">
      <c r="A6" s="13" t="s">
        <v>102</v>
      </c>
      <c r="B6" s="13"/>
      <c r="C6" s="13"/>
      <c r="D6" s="13"/>
      <c r="E6" s="13"/>
      <c r="F6" s="13"/>
      <c r="G6" s="13"/>
      <c r="H6" s="13"/>
    </row>
    <row r="7" spans="1:14" customFormat="1" ht="28.5" customHeight="1" x14ac:dyDescent="0.25">
      <c r="A7" s="14"/>
      <c r="B7" s="15"/>
      <c r="C7" s="15"/>
      <c r="D7" s="15"/>
      <c r="E7" s="15"/>
      <c r="F7" s="15"/>
      <c r="G7" s="15"/>
      <c r="H7" s="15"/>
    </row>
    <row r="8" spans="1:14" customFormat="1" ht="36" customHeight="1" x14ac:dyDescent="0.25">
      <c r="A8" s="16" t="s">
        <v>0</v>
      </c>
      <c r="B8" s="16" t="s">
        <v>1</v>
      </c>
      <c r="C8" s="16" t="s">
        <v>2</v>
      </c>
      <c r="D8" s="16" t="s">
        <v>3</v>
      </c>
      <c r="E8" s="16" t="s">
        <v>4</v>
      </c>
      <c r="F8" s="16" t="s">
        <v>5</v>
      </c>
      <c r="G8" s="16" t="s">
        <v>6</v>
      </c>
      <c r="H8" s="17" t="s">
        <v>7</v>
      </c>
    </row>
    <row r="9" spans="1:14" customFormat="1" ht="12" customHeight="1" x14ac:dyDescent="0.25">
      <c r="A9" s="17">
        <v>1</v>
      </c>
      <c r="B9" s="17">
        <v>2</v>
      </c>
      <c r="C9" s="17">
        <v>3</v>
      </c>
      <c r="D9" s="17">
        <v>4</v>
      </c>
      <c r="E9" s="17">
        <v>5</v>
      </c>
      <c r="F9" s="17">
        <v>6</v>
      </c>
      <c r="G9" s="17">
        <v>7</v>
      </c>
      <c r="H9" s="17">
        <v>8</v>
      </c>
    </row>
    <row r="10" spans="1:14" customFormat="1" x14ac:dyDescent="0.25">
      <c r="A10" s="18" t="s">
        <v>8</v>
      </c>
      <c r="B10" s="19"/>
      <c r="C10" s="19"/>
      <c r="D10" s="19"/>
      <c r="E10" s="19"/>
      <c r="F10" s="19"/>
      <c r="G10" s="19"/>
      <c r="H10" s="20"/>
      <c r="M10" s="4" t="s">
        <v>8</v>
      </c>
    </row>
    <row r="11" spans="1:14" customFormat="1" x14ac:dyDescent="0.25">
      <c r="A11" s="21" t="s">
        <v>9</v>
      </c>
      <c r="B11" s="22"/>
      <c r="C11" s="22"/>
      <c r="D11" s="22"/>
      <c r="E11" s="22"/>
      <c r="F11" s="22"/>
      <c r="G11" s="22"/>
      <c r="H11" s="23"/>
      <c r="M11" s="4"/>
      <c r="N11" s="5" t="s">
        <v>9</v>
      </c>
    </row>
    <row r="12" spans="1:14" customFormat="1" ht="56.25" x14ac:dyDescent="0.25">
      <c r="A12" s="24">
        <v>1</v>
      </c>
      <c r="B12" s="25" t="s">
        <v>10</v>
      </c>
      <c r="C12" s="26" t="s">
        <v>11</v>
      </c>
      <c r="D12" s="27" t="s">
        <v>12</v>
      </c>
      <c r="E12" s="28">
        <v>0.2</v>
      </c>
      <c r="F12" s="29"/>
      <c r="G12" s="29">
        <f ca="1">INDIRECT("R"&amp;ROW()&amp;"C"&amp;COLUMN()-2,FALSE)-INDIRECT("R"&amp;ROW()&amp;"C"&amp;COLUMN()-1,FALSE)</f>
        <v>0.2</v>
      </c>
      <c r="H12" s="30"/>
      <c r="M12" s="4"/>
      <c r="N12" s="5"/>
    </row>
    <row r="13" spans="1:14" customFormat="1" ht="22.5" x14ac:dyDescent="0.25">
      <c r="A13" s="24">
        <v>2</v>
      </c>
      <c r="B13" s="25" t="s">
        <v>13</v>
      </c>
      <c r="C13" s="26" t="s">
        <v>14</v>
      </c>
      <c r="D13" s="27" t="s">
        <v>15</v>
      </c>
      <c r="E13" s="28">
        <v>0.2</v>
      </c>
      <c r="F13" s="29"/>
      <c r="G13" s="29">
        <f ca="1">INDIRECT("R"&amp;ROW()&amp;"C"&amp;COLUMN()-2,FALSE)-INDIRECT("R"&amp;ROW()&amp;"C"&amp;COLUMN()-1,FALSE)</f>
        <v>0.2</v>
      </c>
      <c r="H13" s="30"/>
      <c r="M13" s="4"/>
      <c r="N13" s="5"/>
    </row>
    <row r="14" spans="1:14" customFormat="1" x14ac:dyDescent="0.25">
      <c r="A14" s="21" t="s">
        <v>16</v>
      </c>
      <c r="B14" s="22"/>
      <c r="C14" s="22"/>
      <c r="D14" s="22"/>
      <c r="E14" s="22"/>
      <c r="F14" s="22"/>
      <c r="G14" s="22"/>
      <c r="H14" s="23"/>
      <c r="M14" s="4"/>
      <c r="N14" s="5" t="s">
        <v>16</v>
      </c>
    </row>
    <row r="15" spans="1:14" customFormat="1" ht="45" x14ac:dyDescent="0.25">
      <c r="A15" s="24">
        <v>3</v>
      </c>
      <c r="B15" s="25" t="s">
        <v>17</v>
      </c>
      <c r="C15" s="26" t="s">
        <v>18</v>
      </c>
      <c r="D15" s="27" t="s">
        <v>19</v>
      </c>
      <c r="E15" s="31">
        <v>0.40500000000000003</v>
      </c>
      <c r="F15" s="29"/>
      <c r="G15" s="29">
        <f ca="1">INDIRECT("R"&amp;ROW()&amp;"C"&amp;COLUMN()-2,FALSE)-INDIRECT("R"&amp;ROW()&amp;"C"&amp;COLUMN()-1,FALSE)</f>
        <v>0.40500000000000003</v>
      </c>
      <c r="H15" s="30"/>
      <c r="M15" s="4"/>
      <c r="N15" s="5"/>
    </row>
    <row r="16" spans="1:14" customFormat="1" ht="33.75" x14ac:dyDescent="0.25">
      <c r="A16" s="24">
        <v>4</v>
      </c>
      <c r="B16" s="25" t="s">
        <v>20</v>
      </c>
      <c r="C16" s="26" t="s">
        <v>21</v>
      </c>
      <c r="D16" s="27" t="s">
        <v>22</v>
      </c>
      <c r="E16" s="31">
        <v>7.8E-2</v>
      </c>
      <c r="F16" s="29"/>
      <c r="G16" s="29">
        <f ca="1">INDIRECT("R"&amp;ROW()&amp;"C"&amp;COLUMN()-2,FALSE)-INDIRECT("R"&amp;ROW()&amp;"C"&amp;COLUMN()-1,FALSE)</f>
        <v>7.8E-2</v>
      </c>
      <c r="H16" s="30"/>
      <c r="M16" s="4"/>
      <c r="N16" s="5"/>
    </row>
    <row r="17" spans="1:14" customFormat="1" ht="45" x14ac:dyDescent="0.25">
      <c r="A17" s="24">
        <v>5</v>
      </c>
      <c r="B17" s="25" t="s">
        <v>23</v>
      </c>
      <c r="C17" s="26" t="s">
        <v>24</v>
      </c>
      <c r="D17" s="27" t="s">
        <v>25</v>
      </c>
      <c r="E17" s="28">
        <v>10.8</v>
      </c>
      <c r="F17" s="29"/>
      <c r="G17" s="29">
        <f ca="1">INDIRECT("R"&amp;ROW()&amp;"C"&amp;COLUMN()-2,FALSE)-INDIRECT("R"&amp;ROW()&amp;"C"&amp;COLUMN()-1,FALSE)</f>
        <v>10.8</v>
      </c>
      <c r="H17" s="30"/>
      <c r="M17" s="4"/>
      <c r="N17" s="5"/>
    </row>
    <row r="18" spans="1:14" customFormat="1" x14ac:dyDescent="0.25">
      <c r="A18" s="21" t="s">
        <v>26</v>
      </c>
      <c r="B18" s="22"/>
      <c r="C18" s="22"/>
      <c r="D18" s="22"/>
      <c r="E18" s="22"/>
      <c r="F18" s="22"/>
      <c r="G18" s="22"/>
      <c r="H18" s="23"/>
      <c r="M18" s="4"/>
      <c r="N18" s="5" t="s">
        <v>26</v>
      </c>
    </row>
    <row r="19" spans="1:14" customFormat="1" ht="22.5" x14ac:dyDescent="0.25">
      <c r="A19" s="24">
        <v>6</v>
      </c>
      <c r="B19" s="25" t="s">
        <v>27</v>
      </c>
      <c r="C19" s="26" t="s">
        <v>28</v>
      </c>
      <c r="D19" s="27" t="s">
        <v>29</v>
      </c>
      <c r="E19" s="31">
        <v>4.2000000000000003E-2</v>
      </c>
      <c r="F19" s="29"/>
      <c r="G19" s="29">
        <f t="shared" ref="G19:G27" ca="1" si="0">INDIRECT("R"&amp;ROW()&amp;"C"&amp;COLUMN()-2,FALSE)-INDIRECT("R"&amp;ROW()&amp;"C"&amp;COLUMN()-1,FALSE)</f>
        <v>4.2000000000000003E-2</v>
      </c>
      <c r="H19" s="30"/>
      <c r="M19" s="4"/>
      <c r="N19" s="5"/>
    </row>
    <row r="20" spans="1:14" customFormat="1" ht="45" x14ac:dyDescent="0.25">
      <c r="A20" s="24">
        <v>7</v>
      </c>
      <c r="B20" s="25" t="s">
        <v>30</v>
      </c>
      <c r="C20" s="26" t="s">
        <v>31</v>
      </c>
      <c r="D20" s="27" t="s">
        <v>32</v>
      </c>
      <c r="E20" s="28">
        <v>7.2</v>
      </c>
      <c r="F20" s="29"/>
      <c r="G20" s="29">
        <f t="shared" ca="1" si="0"/>
        <v>7.2</v>
      </c>
      <c r="H20" s="30"/>
      <c r="M20" s="4"/>
      <c r="N20" s="5"/>
    </row>
    <row r="21" spans="1:14" customFormat="1" ht="33.75" x14ac:dyDescent="0.25">
      <c r="A21" s="24">
        <v>8</v>
      </c>
      <c r="B21" s="25" t="s">
        <v>33</v>
      </c>
      <c r="C21" s="26" t="s">
        <v>34</v>
      </c>
      <c r="D21" s="27" t="s">
        <v>35</v>
      </c>
      <c r="E21" s="32">
        <v>0.42</v>
      </c>
      <c r="F21" s="29"/>
      <c r="G21" s="29">
        <f t="shared" ca="1" si="0"/>
        <v>0.42</v>
      </c>
      <c r="H21" s="30"/>
      <c r="M21" s="4"/>
      <c r="N21" s="5"/>
    </row>
    <row r="22" spans="1:14" customFormat="1" ht="33.75" x14ac:dyDescent="0.25">
      <c r="A22" s="24">
        <v>9</v>
      </c>
      <c r="B22" s="25" t="s">
        <v>36</v>
      </c>
      <c r="C22" s="26" t="s">
        <v>37</v>
      </c>
      <c r="D22" s="27" t="s">
        <v>38</v>
      </c>
      <c r="E22" s="24">
        <v>7</v>
      </c>
      <c r="F22" s="29"/>
      <c r="G22" s="29">
        <f t="shared" ca="1" si="0"/>
        <v>7</v>
      </c>
      <c r="H22" s="30"/>
      <c r="M22" s="4"/>
      <c r="N22" s="5"/>
    </row>
    <row r="23" spans="1:14" customFormat="1" ht="22.5" x14ac:dyDescent="0.25">
      <c r="A23" s="24">
        <v>10</v>
      </c>
      <c r="B23" s="25" t="s">
        <v>39</v>
      </c>
      <c r="C23" s="26" t="s">
        <v>40</v>
      </c>
      <c r="D23" s="27" t="s">
        <v>29</v>
      </c>
      <c r="E23" s="31">
        <v>1.2E-2</v>
      </c>
      <c r="F23" s="29"/>
      <c r="G23" s="29">
        <f t="shared" ca="1" si="0"/>
        <v>1.2E-2</v>
      </c>
      <c r="H23" s="30"/>
      <c r="M23" s="4"/>
      <c r="N23" s="5"/>
    </row>
    <row r="24" spans="1:14" customFormat="1" ht="33.75" x14ac:dyDescent="0.25">
      <c r="A24" s="24">
        <v>11</v>
      </c>
      <c r="B24" s="25" t="s">
        <v>41</v>
      </c>
      <c r="C24" s="26" t="s">
        <v>42</v>
      </c>
      <c r="D24" s="27" t="s">
        <v>35</v>
      </c>
      <c r="E24" s="32">
        <v>0.12</v>
      </c>
      <c r="F24" s="29"/>
      <c r="G24" s="29">
        <f t="shared" ca="1" si="0"/>
        <v>0.12</v>
      </c>
      <c r="H24" s="30"/>
      <c r="M24" s="4"/>
      <c r="N24" s="5"/>
    </row>
    <row r="25" spans="1:14" customFormat="1" ht="33.75" x14ac:dyDescent="0.25">
      <c r="A25" s="24">
        <v>12</v>
      </c>
      <c r="B25" s="25" t="s">
        <v>43</v>
      </c>
      <c r="C25" s="26" t="s">
        <v>44</v>
      </c>
      <c r="D25" s="27" t="s">
        <v>38</v>
      </c>
      <c r="E25" s="24">
        <v>2</v>
      </c>
      <c r="F25" s="29"/>
      <c r="G25" s="29">
        <f t="shared" ca="1" si="0"/>
        <v>2</v>
      </c>
      <c r="H25" s="30"/>
      <c r="M25" s="4"/>
      <c r="N25" s="5"/>
    </row>
    <row r="26" spans="1:14" customFormat="1" ht="33.75" x14ac:dyDescent="0.25">
      <c r="A26" s="24">
        <v>13</v>
      </c>
      <c r="B26" s="25" t="s">
        <v>45</v>
      </c>
      <c r="C26" s="26" t="s">
        <v>46</v>
      </c>
      <c r="D26" s="27" t="s">
        <v>47</v>
      </c>
      <c r="E26" s="24">
        <v>2</v>
      </c>
      <c r="F26" s="29"/>
      <c r="G26" s="29">
        <f t="shared" ca="1" si="0"/>
        <v>2</v>
      </c>
      <c r="H26" s="30"/>
      <c r="M26" s="4"/>
      <c r="N26" s="5"/>
    </row>
    <row r="27" spans="1:14" customFormat="1" ht="22.5" x14ac:dyDescent="0.25">
      <c r="A27" s="24">
        <v>14</v>
      </c>
      <c r="B27" s="25" t="s">
        <v>48</v>
      </c>
      <c r="C27" s="26" t="s">
        <v>49</v>
      </c>
      <c r="D27" s="27" t="s">
        <v>50</v>
      </c>
      <c r="E27" s="24">
        <v>1</v>
      </c>
      <c r="F27" s="29"/>
      <c r="G27" s="29">
        <f t="shared" ca="1" si="0"/>
        <v>1</v>
      </c>
      <c r="H27" s="30"/>
      <c r="M27" s="4"/>
      <c r="N27" s="5"/>
    </row>
    <row r="28" spans="1:14" customFormat="1" x14ac:dyDescent="0.25">
      <c r="A28" s="21" t="s">
        <v>51</v>
      </c>
      <c r="B28" s="22"/>
      <c r="C28" s="22"/>
      <c r="D28" s="22"/>
      <c r="E28" s="22"/>
      <c r="F28" s="22"/>
      <c r="G28" s="22"/>
      <c r="H28" s="23"/>
      <c r="M28" s="4"/>
      <c r="N28" s="5" t="s">
        <v>51</v>
      </c>
    </row>
    <row r="29" spans="1:14" customFormat="1" ht="56.25" x14ac:dyDescent="0.25">
      <c r="A29" s="24">
        <v>15</v>
      </c>
      <c r="B29" s="25" t="s">
        <v>52</v>
      </c>
      <c r="C29" s="26" t="s">
        <v>53</v>
      </c>
      <c r="D29" s="27" t="s">
        <v>54</v>
      </c>
      <c r="E29" s="31">
        <v>0.32600000000000001</v>
      </c>
      <c r="F29" s="29"/>
      <c r="G29" s="29">
        <f t="shared" ref="G29:G40" ca="1" si="1">INDIRECT("R"&amp;ROW()&amp;"C"&amp;COLUMN()-2,FALSE)-INDIRECT("R"&amp;ROW()&amp;"C"&amp;COLUMN()-1,FALSE)</f>
        <v>0.32600000000000001</v>
      </c>
      <c r="H29" s="30"/>
      <c r="M29" s="4"/>
      <c r="N29" s="5"/>
    </row>
    <row r="30" spans="1:14" customFormat="1" ht="22.5" x14ac:dyDescent="0.25">
      <c r="A30" s="24">
        <v>16</v>
      </c>
      <c r="B30" s="25" t="s">
        <v>55</v>
      </c>
      <c r="C30" s="26" t="s">
        <v>56</v>
      </c>
      <c r="D30" s="27" t="s">
        <v>38</v>
      </c>
      <c r="E30" s="24">
        <v>2</v>
      </c>
      <c r="F30" s="29"/>
      <c r="G30" s="29">
        <f t="shared" ca="1" si="1"/>
        <v>2</v>
      </c>
      <c r="H30" s="30"/>
      <c r="M30" s="4"/>
      <c r="N30" s="5"/>
    </row>
    <row r="31" spans="1:14" customFormat="1" ht="22.5" x14ac:dyDescent="0.25">
      <c r="A31" s="24">
        <v>17</v>
      </c>
      <c r="B31" s="25" t="s">
        <v>57</v>
      </c>
      <c r="C31" s="26" t="s">
        <v>58</v>
      </c>
      <c r="D31" s="27" t="s">
        <v>38</v>
      </c>
      <c r="E31" s="24">
        <v>4</v>
      </c>
      <c r="F31" s="29"/>
      <c r="G31" s="29">
        <f t="shared" ca="1" si="1"/>
        <v>4</v>
      </c>
      <c r="H31" s="30"/>
      <c r="M31" s="4"/>
      <c r="N31" s="5"/>
    </row>
    <row r="32" spans="1:14" customFormat="1" ht="22.5" x14ac:dyDescent="0.25">
      <c r="A32" s="24">
        <v>18</v>
      </c>
      <c r="B32" s="25" t="s">
        <v>59</v>
      </c>
      <c r="C32" s="26" t="s">
        <v>60</v>
      </c>
      <c r="D32" s="27" t="s">
        <v>38</v>
      </c>
      <c r="E32" s="24">
        <v>2</v>
      </c>
      <c r="F32" s="29"/>
      <c r="G32" s="29">
        <f t="shared" ca="1" si="1"/>
        <v>2</v>
      </c>
      <c r="H32" s="30"/>
      <c r="M32" s="4"/>
      <c r="N32" s="5"/>
    </row>
    <row r="33" spans="1:14" customFormat="1" ht="22.5" x14ac:dyDescent="0.25">
      <c r="A33" s="24">
        <v>19</v>
      </c>
      <c r="B33" s="25" t="s">
        <v>61</v>
      </c>
      <c r="C33" s="26" t="s">
        <v>62</v>
      </c>
      <c r="D33" s="27" t="s">
        <v>63</v>
      </c>
      <c r="E33" s="32">
        <v>0.08</v>
      </c>
      <c r="F33" s="29"/>
      <c r="G33" s="29">
        <f t="shared" ca="1" si="1"/>
        <v>0.08</v>
      </c>
      <c r="H33" s="30"/>
      <c r="M33" s="4"/>
      <c r="N33" s="5"/>
    </row>
    <row r="34" spans="1:14" customFormat="1" ht="22.5" x14ac:dyDescent="0.25">
      <c r="A34" s="24">
        <v>20</v>
      </c>
      <c r="B34" s="25" t="s">
        <v>64</v>
      </c>
      <c r="C34" s="26" t="s">
        <v>65</v>
      </c>
      <c r="D34" s="27" t="s">
        <v>38</v>
      </c>
      <c r="E34" s="24">
        <v>8</v>
      </c>
      <c r="F34" s="29"/>
      <c r="G34" s="29">
        <f t="shared" ca="1" si="1"/>
        <v>8</v>
      </c>
      <c r="H34" s="30"/>
      <c r="M34" s="4"/>
      <c r="N34" s="5"/>
    </row>
    <row r="35" spans="1:14" customFormat="1" ht="22.5" x14ac:dyDescent="0.25">
      <c r="A35" s="24">
        <v>21</v>
      </c>
      <c r="B35" s="25" t="s">
        <v>66</v>
      </c>
      <c r="C35" s="26" t="s">
        <v>67</v>
      </c>
      <c r="D35" s="27" t="s">
        <v>68</v>
      </c>
      <c r="E35" s="28">
        <v>0.8</v>
      </c>
      <c r="F35" s="29"/>
      <c r="G35" s="29">
        <f t="shared" ca="1" si="1"/>
        <v>0.8</v>
      </c>
      <c r="H35" s="30"/>
      <c r="M35" s="4"/>
      <c r="N35" s="5"/>
    </row>
    <row r="36" spans="1:14" customFormat="1" ht="22.5" x14ac:dyDescent="0.25">
      <c r="A36" s="24">
        <v>22</v>
      </c>
      <c r="B36" s="25" t="s">
        <v>69</v>
      </c>
      <c r="C36" s="26" t="s">
        <v>70</v>
      </c>
      <c r="D36" s="27" t="s">
        <v>38</v>
      </c>
      <c r="E36" s="24">
        <v>428</v>
      </c>
      <c r="F36" s="29"/>
      <c r="G36" s="29">
        <f t="shared" ca="1" si="1"/>
        <v>428</v>
      </c>
      <c r="H36" s="30"/>
      <c r="M36" s="4"/>
      <c r="N36" s="5"/>
    </row>
    <row r="37" spans="1:14" customFormat="1" ht="33.75" x14ac:dyDescent="0.25">
      <c r="A37" s="24">
        <v>23</v>
      </c>
      <c r="B37" s="25" t="s">
        <v>71</v>
      </c>
      <c r="C37" s="26" t="s">
        <v>72</v>
      </c>
      <c r="D37" s="27" t="s">
        <v>73</v>
      </c>
      <c r="E37" s="24">
        <v>2</v>
      </c>
      <c r="F37" s="29"/>
      <c r="G37" s="29">
        <f t="shared" ca="1" si="1"/>
        <v>2</v>
      </c>
      <c r="H37" s="30"/>
      <c r="M37" s="4"/>
      <c r="N37" s="5"/>
    </row>
    <row r="38" spans="1:14" customFormat="1" x14ac:dyDescent="0.25">
      <c r="A38" s="24">
        <v>24</v>
      </c>
      <c r="B38" s="25" t="s">
        <v>74</v>
      </c>
      <c r="C38" s="26" t="s">
        <v>75</v>
      </c>
      <c r="D38" s="27" t="s">
        <v>50</v>
      </c>
      <c r="E38" s="24">
        <v>2</v>
      </c>
      <c r="F38" s="29"/>
      <c r="G38" s="29">
        <f t="shared" ca="1" si="1"/>
        <v>2</v>
      </c>
      <c r="H38" s="30"/>
      <c r="M38" s="4"/>
      <c r="N38" s="5"/>
    </row>
    <row r="39" spans="1:14" customFormat="1" ht="22.5" x14ac:dyDescent="0.25">
      <c r="A39" s="24">
        <v>25</v>
      </c>
      <c r="B39" s="25" t="s">
        <v>76</v>
      </c>
      <c r="C39" s="26" t="s">
        <v>77</v>
      </c>
      <c r="D39" s="27" t="s">
        <v>38</v>
      </c>
      <c r="E39" s="24">
        <v>2</v>
      </c>
      <c r="F39" s="29"/>
      <c r="G39" s="29">
        <f t="shared" ca="1" si="1"/>
        <v>2</v>
      </c>
      <c r="H39" s="30"/>
      <c r="M39" s="4"/>
      <c r="N39" s="5"/>
    </row>
    <row r="40" spans="1:14" customFormat="1" x14ac:dyDescent="0.25">
      <c r="A40" s="24">
        <v>26</v>
      </c>
      <c r="B40" s="25" t="s">
        <v>78</v>
      </c>
      <c r="C40" s="26" t="s">
        <v>79</v>
      </c>
      <c r="D40" s="27" t="s">
        <v>80</v>
      </c>
      <c r="E40" s="24">
        <v>2</v>
      </c>
      <c r="F40" s="29"/>
      <c r="G40" s="29">
        <f t="shared" ca="1" si="1"/>
        <v>2</v>
      </c>
      <c r="H40" s="30"/>
      <c r="M40" s="4"/>
      <c r="N40" s="5"/>
    </row>
    <row r="41" spans="1:14" customFormat="1" x14ac:dyDescent="0.25">
      <c r="A41" s="21" t="s">
        <v>81</v>
      </c>
      <c r="B41" s="22"/>
      <c r="C41" s="22"/>
      <c r="D41" s="22"/>
      <c r="E41" s="22"/>
      <c r="F41" s="22"/>
      <c r="G41" s="22"/>
      <c r="H41" s="23"/>
      <c r="M41" s="4"/>
      <c r="N41" s="5" t="s">
        <v>81</v>
      </c>
    </row>
    <row r="42" spans="1:14" customFormat="1" ht="33.75" x14ac:dyDescent="0.25">
      <c r="A42" s="24">
        <v>27</v>
      </c>
      <c r="B42" s="25" t="s">
        <v>82</v>
      </c>
      <c r="C42" s="26" t="s">
        <v>83</v>
      </c>
      <c r="D42" s="27" t="s">
        <v>84</v>
      </c>
      <c r="E42" s="24">
        <v>2</v>
      </c>
      <c r="F42" s="29"/>
      <c r="G42" s="29">
        <f ca="1">INDIRECT("R"&amp;ROW()&amp;"C"&amp;COLUMN()-2,FALSE)-INDIRECT("R"&amp;ROW()&amp;"C"&amp;COLUMN()-1,FALSE)</f>
        <v>2</v>
      </c>
      <c r="H42" s="30"/>
      <c r="M42" s="4"/>
      <c r="N42" s="5"/>
    </row>
    <row r="43" spans="1:14" customFormat="1" x14ac:dyDescent="0.25">
      <c r="A43" s="21" t="s">
        <v>85</v>
      </c>
      <c r="B43" s="22"/>
      <c r="C43" s="22"/>
      <c r="D43" s="22"/>
      <c r="E43" s="22"/>
      <c r="F43" s="22"/>
      <c r="G43" s="22"/>
      <c r="H43" s="23"/>
      <c r="M43" s="4"/>
      <c r="N43" s="5" t="s">
        <v>85</v>
      </c>
    </row>
    <row r="44" spans="1:14" customFormat="1" ht="45" x14ac:dyDescent="0.25">
      <c r="A44" s="24">
        <v>28</v>
      </c>
      <c r="B44" s="25" t="s">
        <v>86</v>
      </c>
      <c r="C44" s="26" t="s">
        <v>87</v>
      </c>
      <c r="D44" s="27" t="s">
        <v>19</v>
      </c>
      <c r="E44" s="31">
        <v>0.40500000000000003</v>
      </c>
      <c r="F44" s="29"/>
      <c r="G44" s="29">
        <f ca="1">INDIRECT("R"&amp;ROW()&amp;"C"&amp;COLUMN()-2,FALSE)-INDIRECT("R"&amp;ROW()&amp;"C"&amp;COLUMN()-1,FALSE)</f>
        <v>0.40500000000000003</v>
      </c>
      <c r="H44" s="30"/>
      <c r="M44" s="4"/>
      <c r="N44" s="5"/>
    </row>
    <row r="45" spans="1:14" customFormat="1" ht="22.5" x14ac:dyDescent="0.25">
      <c r="A45" s="24">
        <v>29</v>
      </c>
      <c r="B45" s="25" t="s">
        <v>88</v>
      </c>
      <c r="C45" s="26" t="s">
        <v>89</v>
      </c>
      <c r="D45" s="27" t="s">
        <v>22</v>
      </c>
      <c r="E45" s="28">
        <v>0.1</v>
      </c>
      <c r="F45" s="29"/>
      <c r="G45" s="29">
        <f ca="1">INDIRECT("R"&amp;ROW()&amp;"C"&amp;COLUMN()-2,FALSE)-INDIRECT("R"&amp;ROW()&amp;"C"&amp;COLUMN()-1,FALSE)</f>
        <v>0.1</v>
      </c>
      <c r="H45" s="30"/>
      <c r="M45" s="4"/>
      <c r="N45" s="5"/>
    </row>
    <row r="46" spans="1:14" customFormat="1" x14ac:dyDescent="0.25">
      <c r="A46" s="21" t="s">
        <v>90</v>
      </c>
      <c r="B46" s="22"/>
      <c r="C46" s="22"/>
      <c r="D46" s="22"/>
      <c r="E46" s="22"/>
      <c r="F46" s="22"/>
      <c r="G46" s="22"/>
      <c r="H46" s="23"/>
      <c r="M46" s="4"/>
      <c r="N46" s="5" t="s">
        <v>90</v>
      </c>
    </row>
    <row r="47" spans="1:14" customFormat="1" ht="33.75" x14ac:dyDescent="0.25">
      <c r="A47" s="24">
        <v>30</v>
      </c>
      <c r="B47" s="25" t="s">
        <v>91</v>
      </c>
      <c r="C47" s="26" t="s">
        <v>92</v>
      </c>
      <c r="D47" s="27" t="s">
        <v>93</v>
      </c>
      <c r="E47" s="31">
        <v>0.108</v>
      </c>
      <c r="F47" s="29"/>
      <c r="G47" s="29">
        <f ca="1">INDIRECT("R"&amp;ROW()&amp;"C"&amp;COLUMN()-2,FALSE)-INDIRECT("R"&amp;ROW()&amp;"C"&amp;COLUMN()-1,FALSE)</f>
        <v>0.108</v>
      </c>
      <c r="H47" s="30"/>
      <c r="M47" s="4"/>
      <c r="N47" s="5"/>
    </row>
    <row r="48" spans="1:14" customFormat="1" ht="33.75" x14ac:dyDescent="0.25">
      <c r="A48" s="24">
        <v>31</v>
      </c>
      <c r="B48" s="25" t="s">
        <v>94</v>
      </c>
      <c r="C48" s="26" t="s">
        <v>95</v>
      </c>
      <c r="D48" s="27" t="s">
        <v>73</v>
      </c>
      <c r="E48" s="28">
        <v>1.4</v>
      </c>
      <c r="F48" s="29"/>
      <c r="G48" s="29">
        <f ca="1">INDIRECT("R"&amp;ROW()&amp;"C"&amp;COLUMN()-2,FALSE)-INDIRECT("R"&amp;ROW()&amp;"C"&amp;COLUMN()-1,FALSE)</f>
        <v>1.4</v>
      </c>
      <c r="H48" s="30"/>
      <c r="M48" s="4"/>
      <c r="N48" s="5"/>
    </row>
    <row r="49" spans="1:14" customFormat="1" ht="22.5" x14ac:dyDescent="0.25">
      <c r="A49" s="24">
        <v>32</v>
      </c>
      <c r="B49" s="25" t="s">
        <v>96</v>
      </c>
      <c r="C49" s="26" t="s">
        <v>97</v>
      </c>
      <c r="D49" s="27" t="s">
        <v>73</v>
      </c>
      <c r="E49" s="24">
        <v>10</v>
      </c>
      <c r="F49" s="29"/>
      <c r="G49" s="29">
        <f ca="1">INDIRECT("R"&amp;ROW()&amp;"C"&amp;COLUMN()-2,FALSE)-INDIRECT("R"&amp;ROW()&amp;"C"&amp;COLUMN()-1,FALSE)</f>
        <v>10</v>
      </c>
      <c r="H49" s="30"/>
      <c r="M49" s="4"/>
      <c r="N49" s="5"/>
    </row>
    <row r="50" spans="1:14" ht="15" customHeight="1" x14ac:dyDescent="0.25">
      <c r="A50" s="33"/>
      <c r="B50" s="33"/>
      <c r="C50" s="33"/>
      <c r="D50" s="33"/>
      <c r="E50" s="33"/>
      <c r="F50" s="33"/>
      <c r="G50" s="33"/>
      <c r="H50" s="33"/>
    </row>
    <row r="51" spans="1:14" customFormat="1" x14ac:dyDescent="0.25">
      <c r="A51" s="15"/>
      <c r="B51" s="34"/>
      <c r="C51" s="34"/>
      <c r="D51" s="34"/>
      <c r="E51" s="34"/>
      <c r="F51" s="34"/>
      <c r="G51" s="34"/>
      <c r="H51" s="15"/>
    </row>
    <row r="52" spans="1:14" customFormat="1" ht="15" customHeight="1" x14ac:dyDescent="0.25">
      <c r="A52" s="40"/>
      <c r="B52" s="40"/>
      <c r="C52" s="40"/>
      <c r="D52" s="40"/>
      <c r="E52" s="40"/>
      <c r="F52" s="40"/>
      <c r="G52" s="40"/>
      <c r="H52" s="40"/>
      <c r="I52" s="8"/>
      <c r="J52" s="8"/>
      <c r="K52" s="9"/>
    </row>
    <row r="53" spans="1:14" customFormat="1" ht="15" customHeight="1" x14ac:dyDescent="0.25">
      <c r="A53" s="15"/>
      <c r="B53" s="35" t="s">
        <v>99</v>
      </c>
      <c r="C53" s="35"/>
      <c r="D53" s="35"/>
      <c r="E53" s="35"/>
      <c r="F53" s="35"/>
      <c r="G53" s="35"/>
      <c r="H53" s="36"/>
      <c r="I53" s="6"/>
      <c r="J53" s="6"/>
    </row>
    <row r="54" spans="1:14" customFormat="1" ht="15" customHeight="1" x14ac:dyDescent="0.25">
      <c r="A54" s="37"/>
      <c r="B54" s="38" t="s">
        <v>98</v>
      </c>
      <c r="C54" s="38"/>
      <c r="D54" s="38"/>
      <c r="E54" s="38"/>
      <c r="F54" s="38"/>
      <c r="G54" s="38"/>
      <c r="H54" s="39"/>
      <c r="I54" s="7"/>
      <c r="J54" s="7"/>
      <c r="K54" s="7"/>
    </row>
    <row r="55" spans="1:14" customFormat="1" ht="15" customHeight="1" x14ac:dyDescent="0.25">
      <c r="A55" s="40"/>
      <c r="B55" s="40"/>
      <c r="C55" s="40"/>
      <c r="D55" s="40"/>
      <c r="E55" s="40"/>
      <c r="F55" s="40"/>
      <c r="G55" s="40"/>
      <c r="H55" s="40"/>
      <c r="I55" s="8"/>
      <c r="J55" s="8"/>
      <c r="K55" s="9"/>
    </row>
    <row r="56" spans="1:14" customFormat="1" ht="15" customHeight="1" x14ac:dyDescent="0.25">
      <c r="A56" s="15"/>
      <c r="B56" s="35" t="s">
        <v>100</v>
      </c>
      <c r="C56" s="35"/>
      <c r="D56" s="35"/>
      <c r="E56" s="35"/>
      <c r="F56" s="35"/>
      <c r="G56" s="35"/>
      <c r="H56" s="36"/>
      <c r="I56" s="6"/>
      <c r="J56" s="6"/>
    </row>
    <row r="57" spans="1:14" customFormat="1" ht="15" customHeight="1" x14ac:dyDescent="0.25">
      <c r="A57" s="37"/>
      <c r="B57" s="38" t="s">
        <v>98</v>
      </c>
      <c r="C57" s="38"/>
      <c r="D57" s="38"/>
      <c r="E57" s="38"/>
      <c r="F57" s="38"/>
      <c r="G57" s="38"/>
      <c r="H57" s="39"/>
      <c r="I57" s="7"/>
      <c r="J57" s="7"/>
      <c r="K57" s="7"/>
    </row>
    <row r="58" spans="1:14" customFormat="1" ht="15" customHeight="1" x14ac:dyDescent="0.25">
      <c r="A58" s="8"/>
      <c r="B58" s="8"/>
      <c r="C58" s="8"/>
      <c r="D58" s="8"/>
      <c r="E58" s="8"/>
      <c r="F58" s="8"/>
      <c r="G58" s="8"/>
      <c r="H58" s="8"/>
      <c r="I58" s="8"/>
      <c r="J58" s="8"/>
      <c r="K58" s="9"/>
    </row>
    <row r="61" spans="1:14" customFormat="1" x14ac:dyDescent="0.25">
      <c r="B61" s="11"/>
      <c r="C61" s="11"/>
      <c r="D61" s="11"/>
      <c r="E61" s="11"/>
      <c r="F61" s="11"/>
      <c r="G61" s="11"/>
    </row>
  </sheetData>
  <mergeCells count="18">
    <mergeCell ref="B54:G54"/>
    <mergeCell ref="B56:G56"/>
    <mergeCell ref="B57:G57"/>
    <mergeCell ref="B61:G61"/>
    <mergeCell ref="B53:G53"/>
    <mergeCell ref="A43:H43"/>
    <mergeCell ref="A46:H46"/>
    <mergeCell ref="B51:G51"/>
    <mergeCell ref="A11:H11"/>
    <mergeCell ref="A14:H14"/>
    <mergeCell ref="A18:H18"/>
    <mergeCell ref="A28:H28"/>
    <mergeCell ref="A41:H41"/>
    <mergeCell ref="F2:H2"/>
    <mergeCell ref="A4:H4"/>
    <mergeCell ref="A5:H5"/>
    <mergeCell ref="A6:H6"/>
    <mergeCell ref="A10:H10"/>
  </mergeCells>
  <printOptions horizontalCentered="1"/>
  <pageMargins left="0.69999998807907104" right="0.69999998807907104" top="0.75" bottom="0.75" header="0.30000001192092901" footer="0.30000001192092901"/>
  <pageSetup paperSize="9" scale="82" fitToHeight="0" orientation="portrait" r:id="rId1"/>
  <headerFooter>
    <oddFooter>&amp;RСтраница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ул.Мира,47 на 10.12.24г. - Дефе</vt:lpstr>
      <vt:lpstr>'ул.Мира,47 на 10.12.24г. - Дефе'!Заголовки_для_печати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</cp:lastModifiedBy>
  <cp:lastPrinted>2025-01-17T05:33:01Z</cp:lastPrinted>
  <dcterms:created xsi:type="dcterms:W3CDTF">2020-09-30T08:50:27Z</dcterms:created>
  <dcterms:modified xsi:type="dcterms:W3CDTF">2025-01-17T05:33:11Z</dcterms:modified>
</cp:coreProperties>
</file>