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пит ремонт Мира\"/>
    </mc:Choice>
  </mc:AlternateContent>
  <xr:revisionPtr revIDLastSave="0" documentId="13_ncr:1_{6998B23F-0C51-446D-A5ED-71CCFBB1313F}" xr6:coauthVersionLast="45" xr6:coauthVersionMax="45" xr10:uidLastSave="{00000000-0000-0000-0000-000000000000}"/>
  <bookViews>
    <workbookView xWindow="510" yWindow="150" windowWidth="24675" windowHeight="15165" xr2:uid="{00000000-000D-0000-FFFF-FFFF00000000}"/>
  </bookViews>
  <sheets>
    <sheet name="ул.Мира,47 на 10.12.24г. - Ведо" sheetId="1" r:id="rId1"/>
  </sheets>
  <definedNames>
    <definedName name="_xlnm.Print_Titles" localSheetId="0">'ул.Мира,47 на 10.12.24г. - Ведо'!$7:$7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7" i="1" l="1"/>
  <c r="A46" i="1"/>
  <c r="A45" i="1"/>
  <c r="A43" i="1"/>
  <c r="A42" i="1"/>
  <c r="A40" i="1"/>
  <c r="A38" i="1"/>
  <c r="A37" i="1"/>
  <c r="A36" i="1"/>
  <c r="A35" i="1"/>
  <c r="A34" i="1"/>
  <c r="A33" i="1"/>
  <c r="A32" i="1"/>
  <c r="A31" i="1"/>
  <c r="A30" i="1"/>
  <c r="A29" i="1"/>
  <c r="A28" i="1"/>
  <c r="A27" i="1"/>
  <c r="A25" i="1"/>
  <c r="A24" i="1"/>
  <c r="A23" i="1"/>
  <c r="A22" i="1"/>
  <c r="A21" i="1"/>
  <c r="A20" i="1"/>
  <c r="A19" i="1"/>
  <c r="A18" i="1"/>
  <c r="A17" i="1"/>
  <c r="A15" i="1"/>
  <c r="A14" i="1"/>
  <c r="A13" i="1"/>
  <c r="A11" i="1"/>
  <c r="A10" i="1"/>
</calcChain>
</file>

<file path=xl/sharedStrings.xml><?xml version="1.0" encoding="utf-8"?>
<sst xmlns="http://schemas.openxmlformats.org/spreadsheetml/2006/main" count="201" uniqueCount="118">
  <si>
    <t>Ведомость объёмов работ</t>
  </si>
  <si>
    <t>№ п/п</t>
  </si>
  <si>
    <t>№ в ЛСР</t>
  </si>
  <si>
    <t>Наименование работ</t>
  </si>
  <si>
    <t>Ед.
изм.</t>
  </si>
  <si>
    <t>Кол-во</t>
  </si>
  <si>
    <t>Ссылки на чертежи</t>
  </si>
  <si>
    <t>Формула расчёта, расчёт объёмов работ и расхода материалов</t>
  </si>
  <si>
    <t>Раздел 1. Новый раздел</t>
  </si>
  <si>
    <t>Разработка асфальта</t>
  </si>
  <si>
    <t>1</t>
  </si>
  <si>
    <t>Срезка поверхностного слоя асфальтобетонных дорожных покрытий методом холодного фрезерования при ширине барабана фрезы 1000 мм, толщина слоя: 10 см</t>
  </si>
  <si>
    <t>100 м2</t>
  </si>
  <si>
    <t xml:space="preserve">5*4/100 </t>
  </si>
  <si>
    <t xml:space="preserve">1 </t>
  </si>
  <si>
    <t>2</t>
  </si>
  <si>
    <t>Разборка покрытий и оснований: асфальтобетонных</t>
  </si>
  <si>
    <t>100 м3 конструкций</t>
  </si>
  <si>
    <t>Разработка грунта</t>
  </si>
  <si>
    <t>3</t>
  </si>
  <si>
    <t>Разработка грунта в отвал экскаваторами «драглайн» или «обратная лопата» с ковшом вместимостью: 0,65 (0,5-1) м3, группа грунтов  3</t>
  </si>
  <si>
    <t>1000 м3 грунта</t>
  </si>
  <si>
    <t xml:space="preserve">54*2,5*3/1000 </t>
  </si>
  <si>
    <t>4</t>
  </si>
  <si>
    <t>Разработка грунта вручную в траншеях глубиной до 2 м без креплений с откосами, группа грунтов: 2</t>
  </si>
  <si>
    <t>100 м3 грунта</t>
  </si>
  <si>
    <t xml:space="preserve">39*1*0,2/100 </t>
  </si>
  <si>
    <t>5</t>
  </si>
  <si>
    <t>Очистка проходных и полупроходных каналов: от мокрого ила и грязи, расстояние до 4 м при наличии труб, глубина очистки до 2 м</t>
  </si>
  <si>
    <t>1 м3 ила, грязи</t>
  </si>
  <si>
    <t xml:space="preserve">54*1*0,2 </t>
  </si>
  <si>
    <t>Укладка трубопровода диам.800-1000 мм</t>
  </si>
  <si>
    <t>6</t>
  </si>
  <si>
    <t>Демонтаж  железобетонных напорных труб диаметром: 800 мм</t>
  </si>
  <si>
    <t>1 км трубопровода</t>
  </si>
  <si>
    <t xml:space="preserve">42/1000 </t>
  </si>
  <si>
    <t>7</t>
  </si>
  <si>
    <t>Погрузочные работы при автомобильных перевозках: мусора строительного с погрузкой экскаваторами емкостью ковша до 0,5 м3</t>
  </si>
  <si>
    <t>1 т груза</t>
  </si>
  <si>
    <t xml:space="preserve"> </t>
  </si>
  <si>
    <t>8</t>
  </si>
  <si>
    <t>Укладка трубопроводов раструбные,двух слойные гафрированные трубы диаметром: 800 мм</t>
  </si>
  <si>
    <t>100 м трубопроводов</t>
  </si>
  <si>
    <t xml:space="preserve">42/100 </t>
  </si>
  <si>
    <t>9</t>
  </si>
  <si>
    <t>Труба гофрированная SN 8  РР 800/905  L=6,0 м, с раструбом и уплотнительным кольцом</t>
  </si>
  <si>
    <t>шт</t>
  </si>
  <si>
    <t>10</t>
  </si>
  <si>
    <t>Демонтаж  железобетонных напорных труб диаметром: 1000 мм</t>
  </si>
  <si>
    <t xml:space="preserve">12/1000 </t>
  </si>
  <si>
    <t>11</t>
  </si>
  <si>
    <t>Укладка трубопроводов раструбные,двух слойные гафрированные трубы диаметром: 1000 мм</t>
  </si>
  <si>
    <t xml:space="preserve">12/100 </t>
  </si>
  <si>
    <t>12</t>
  </si>
  <si>
    <t>Труба гофрированная SN 8 РР 1000/905  L=6,0 м, с раструбом и уплотнительным кольцом</t>
  </si>
  <si>
    <t>13</t>
  </si>
  <si>
    <t>Присоединение канализационных трубопроводов к существующей сети в грунтах: сухих</t>
  </si>
  <si>
    <t>1 врезка</t>
  </si>
  <si>
    <t>14</t>
  </si>
  <si>
    <t>Монтаж и демонтаж резинокордной пневмозаглушки диаметром: 800-1200 мм</t>
  </si>
  <si>
    <t>1 шт.</t>
  </si>
  <si>
    <t>Установка  колодца кол-во 2шт</t>
  </si>
  <si>
    <t>15</t>
  </si>
  <si>
    <t>Установка  круглых колодцев из сборного железобетона в грунтах: сухих</t>
  </si>
  <si>
    <t>10 м3 железобетонных и бетонных конструкций колодца</t>
  </si>
  <si>
    <t xml:space="preserve">2*1,63/10 </t>
  </si>
  <si>
    <t>16</t>
  </si>
  <si>
    <t>КС 20-2-1, h = 0,9 мм</t>
  </si>
  <si>
    <t>17</t>
  </si>
  <si>
    <t>КС 20-2-1, h = 0,6 мм</t>
  </si>
  <si>
    <t>18</t>
  </si>
  <si>
    <t>ПП 20-1-1</t>
  </si>
  <si>
    <t>19</t>
  </si>
  <si>
    <t>Установка блоков  массой: до 1 т</t>
  </si>
  <si>
    <t>100 шт. сборных конструкций</t>
  </si>
  <si>
    <t xml:space="preserve">8/100 </t>
  </si>
  <si>
    <t>20</t>
  </si>
  <si>
    <t>Фундаментный блок стеновой ФБС 24-4-6т</t>
  </si>
  <si>
    <t>21</t>
  </si>
  <si>
    <t>Кладка стен кирпичных наружных: простых при высоте до 4 м</t>
  </si>
  <si>
    <t>1 м3 кладки</t>
  </si>
  <si>
    <t>22</t>
  </si>
  <si>
    <t>Кирпич 250*120*65 мм</t>
  </si>
  <si>
    <t>23</t>
  </si>
  <si>
    <t>Бетон В30 (М-400)</t>
  </si>
  <si>
    <t>м3</t>
  </si>
  <si>
    <t>24</t>
  </si>
  <si>
    <t>Установка люка</t>
  </si>
  <si>
    <t>25</t>
  </si>
  <si>
    <t>Люк чугунный</t>
  </si>
  <si>
    <t>26</t>
  </si>
  <si>
    <t>Указатель канализационных колодцев</t>
  </si>
  <si>
    <t>шт.</t>
  </si>
  <si>
    <t>Заделка</t>
  </si>
  <si>
    <t>27</t>
  </si>
  <si>
    <t>Заделка отверстий, гнезд и борозд: в перекрытиях  железобетонных площадью до 0,1  м2</t>
  </si>
  <si>
    <t>1 м3 заделки</t>
  </si>
  <si>
    <t xml:space="preserve">10*1*0,2 </t>
  </si>
  <si>
    <t>Засыпка траншеи</t>
  </si>
  <si>
    <t>28</t>
  </si>
  <si>
    <t>Засыпка траншей и котлованов с перемещением грунта до 5 м бульдозерами мощностью: 79 кВт (108 л.с.), группа грунтов 3</t>
  </si>
  <si>
    <t>29</t>
  </si>
  <si>
    <t>Засыпка вручную траншей, пазух котлованов и ям, группа грунтов: 2</t>
  </si>
  <si>
    <t xml:space="preserve">50*1*0,2/100 </t>
  </si>
  <si>
    <t>Укладка асфальта</t>
  </si>
  <si>
    <t>30</t>
  </si>
  <si>
    <t>Планировка площадей: механизированным способом, группа грунтов 2</t>
  </si>
  <si>
    <t>1000 м2 спланированной площади</t>
  </si>
  <si>
    <t xml:space="preserve">54*2/1000 </t>
  </si>
  <si>
    <t>31</t>
  </si>
  <si>
    <t>Смесь песчано-гравийная природная обогащенная с содержанием гравия: 50-65 %</t>
  </si>
  <si>
    <t>32</t>
  </si>
  <si>
    <t>Щебень шлаковый для дорожного строительства, фракция: 40-70 мм</t>
  </si>
  <si>
    <t>Составил:</t>
  </si>
  <si>
    <t/>
  </si>
  <si>
    <t>[должность, подпись (инициалы, фамилия)]</t>
  </si>
  <si>
    <t>Проверил:</t>
  </si>
  <si>
    <t>Капитальный ремонт  канализационного коллектора по адресу: г.Туймазы, от ул.Горького до ул.Северная (участок по ул.Мира)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</si>
</sst>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b/>
      <sz val="9"/>
      <color rgb="FF000000"/>
      <name val="Arial"/>
      <charset val="204"/>
    </font>
    <font>
      <b/>
      <sz val="8"/>
      <color rgb="FF000000"/>
      <name val="Arial"/>
      <charset val="204"/>
    </font>
    <font>
      <sz val="8"/>
      <name val="Arial"/>
      <charset val="204"/>
    </font>
    <font>
      <sz val="8"/>
      <color rgb="FFFF0000"/>
      <name val="Arial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vertical="top" wrapText="1"/>
    </xf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49" fontId="8" fillId="0" borderId="0" xfId="0" applyNumberFormat="1" applyFont="1" applyFill="1" applyBorder="1" applyAlignment="1" applyProtection="1">
      <alignment vertical="center"/>
    </xf>
    <xf numFmtId="0" fontId="9" fillId="0" borderId="0" xfId="0" applyFont="1"/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49" fontId="8" fillId="0" borderId="1" xfId="0" applyNumberFormat="1" applyFont="1" applyFill="1" applyBorder="1" applyAlignment="1" applyProtection="1">
      <alignment horizontal="center" vertical="top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right" vertical="top" wrapText="1"/>
    </xf>
    <xf numFmtId="0" fontId="8" fillId="0" borderId="1" xfId="0" applyNumberFormat="1" applyFont="1" applyFill="1" applyBorder="1" applyAlignment="1" applyProtection="1">
      <alignment horizontal="right" vertical="top" wrapText="1"/>
    </xf>
    <xf numFmtId="165" fontId="8" fillId="0" borderId="1" xfId="0" applyNumberFormat="1" applyFont="1" applyFill="1" applyBorder="1" applyAlignment="1" applyProtection="1">
      <alignment horizontal="right" vertical="top" wrapText="1"/>
    </xf>
    <xf numFmtId="2" fontId="8" fillId="0" borderId="1" xfId="0" applyNumberFormat="1" applyFont="1" applyFill="1" applyBorder="1" applyAlignment="1" applyProtection="1">
      <alignment horizontal="right" vertical="top" wrapText="1"/>
    </xf>
    <xf numFmtId="1" fontId="8" fillId="0" borderId="1" xfId="0" applyNumberFormat="1" applyFont="1" applyFill="1" applyBorder="1" applyAlignment="1" applyProtection="1">
      <alignment horizontal="right" vertical="top" wrapText="1"/>
    </xf>
    <xf numFmtId="49" fontId="12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right" vertical="top"/>
    </xf>
    <xf numFmtId="0" fontId="12" fillId="0" borderId="4" xfId="0" applyNumberFormat="1" applyFont="1" applyFill="1" applyBorder="1" applyAlignment="1" applyProtection="1">
      <alignment vertical="top" wrapText="1"/>
    </xf>
    <xf numFmtId="0" fontId="12" fillId="0" borderId="4" xfId="0" applyNumberFormat="1" applyFont="1" applyFill="1" applyBorder="1" applyAlignment="1" applyProtection="1">
      <alignment horizontal="right" vertical="top" wrapText="1"/>
    </xf>
    <xf numFmtId="49" fontId="12" fillId="0" borderId="0" xfId="0" applyNumberFormat="1" applyFont="1" applyFill="1" applyBorder="1" applyAlignment="1" applyProtection="1">
      <alignment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61"/>
  <sheetViews>
    <sheetView tabSelected="1" topLeftCell="A28" workbookViewId="0">
      <selection activeCell="A2" sqref="A2:H52"/>
    </sheetView>
  </sheetViews>
  <sheetFormatPr defaultColWidth="9.140625" defaultRowHeight="11.25" customHeight="1" x14ac:dyDescent="0.2"/>
  <cols>
    <col min="1" max="1" width="5.5703125" style="1" customWidth="1"/>
    <col min="2" max="2" width="5.5703125" style="2" customWidth="1"/>
    <col min="3" max="3" width="44.42578125" style="2" customWidth="1"/>
    <col min="4" max="4" width="10.7109375" style="2" customWidth="1"/>
    <col min="5" max="5" width="12.28515625" style="2" customWidth="1"/>
    <col min="6" max="6" width="12.5703125" style="2" customWidth="1"/>
    <col min="7" max="7" width="22.140625" style="2" customWidth="1"/>
    <col min="8" max="8" width="22" style="2" customWidth="1"/>
    <col min="9" max="9" width="9.140625" style="2"/>
    <col min="10" max="10" width="4.7109375" style="2" hidden="1" customWidth="1"/>
    <col min="11" max="16" width="9.140625" style="2"/>
    <col min="17" max="18" width="135.28515625" style="3" hidden="1" customWidth="1"/>
    <col min="19" max="20" width="55.140625" style="3" hidden="1" customWidth="1"/>
    <col min="21" max="24" width="69" style="3" hidden="1" customWidth="1"/>
    <col min="25" max="26" width="55.140625" style="3" hidden="1" customWidth="1"/>
    <col min="27" max="30" width="69" style="3" hidden="1" customWidth="1"/>
    <col min="31" max="16384" width="9.140625" style="2"/>
  </cols>
  <sheetData>
    <row r="2" spans="1:18" customFormat="1" ht="18.75" x14ac:dyDescent="0.3">
      <c r="A2" s="12" t="s">
        <v>0</v>
      </c>
      <c r="B2" s="12"/>
      <c r="C2" s="12"/>
      <c r="D2" s="12"/>
      <c r="E2" s="12"/>
      <c r="F2" s="12"/>
      <c r="G2" s="12"/>
      <c r="H2" s="12"/>
    </row>
    <row r="3" spans="1:18" customFormat="1" ht="18.75" x14ac:dyDescent="0.3">
      <c r="A3" s="13"/>
      <c r="B3" s="13"/>
      <c r="C3" s="13"/>
      <c r="D3" s="13"/>
      <c r="E3" s="13"/>
      <c r="F3" s="13"/>
      <c r="G3" s="13"/>
      <c r="H3" s="13"/>
    </row>
    <row r="4" spans="1:18" customFormat="1" ht="15" x14ac:dyDescent="0.25">
      <c r="A4" s="14" t="s">
        <v>117</v>
      </c>
      <c r="B4" s="14"/>
      <c r="C4" s="14"/>
      <c r="D4" s="14"/>
      <c r="E4" s="14"/>
      <c r="F4" s="14"/>
      <c r="G4" s="14"/>
      <c r="H4" s="14"/>
    </row>
    <row r="5" spans="1:18" customFormat="1" ht="9.75" customHeight="1" x14ac:dyDescent="0.25">
      <c r="A5" s="15"/>
      <c r="B5" s="16"/>
      <c r="C5" s="16"/>
      <c r="D5" s="16"/>
      <c r="E5" s="16"/>
      <c r="F5" s="16"/>
      <c r="G5" s="16"/>
      <c r="H5" s="16"/>
    </row>
    <row r="6" spans="1:18" customFormat="1" ht="36" customHeight="1" x14ac:dyDescent="0.25">
      <c r="A6" s="17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8" t="s">
        <v>6</v>
      </c>
      <c r="G6" s="19" t="s">
        <v>7</v>
      </c>
      <c r="H6" s="19"/>
    </row>
    <row r="7" spans="1:18" customFormat="1" ht="15" x14ac:dyDescent="0.25">
      <c r="A7" s="20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2">
        <v>7</v>
      </c>
      <c r="H7" s="23"/>
    </row>
    <row r="8" spans="1:18" customFormat="1" ht="15" x14ac:dyDescent="0.25">
      <c r="A8" s="24" t="s">
        <v>8</v>
      </c>
      <c r="B8" s="24"/>
      <c r="C8" s="24"/>
      <c r="D8" s="24"/>
      <c r="E8" s="24"/>
      <c r="F8" s="24"/>
      <c r="G8" s="24"/>
      <c r="H8" s="24"/>
      <c r="Q8" s="4" t="s">
        <v>8</v>
      </c>
    </row>
    <row r="9" spans="1:18" customFormat="1" ht="15" x14ac:dyDescent="0.25">
      <c r="A9" s="25" t="s">
        <v>9</v>
      </c>
      <c r="B9" s="25"/>
      <c r="C9" s="25"/>
      <c r="D9" s="25"/>
      <c r="E9" s="25"/>
      <c r="F9" s="25"/>
      <c r="G9" s="25"/>
      <c r="H9" s="25"/>
      <c r="Q9" s="4"/>
      <c r="R9" s="5" t="s">
        <v>9</v>
      </c>
    </row>
    <row r="10" spans="1:18" customFormat="1" ht="33.75" x14ac:dyDescent="0.25">
      <c r="A10" s="26">
        <f>IF(J10&lt;&gt;"",COUNTA(J$1:J10),"")</f>
        <v>1</v>
      </c>
      <c r="B10" s="27" t="s">
        <v>10</v>
      </c>
      <c r="C10" s="28" t="s">
        <v>11</v>
      </c>
      <c r="D10" s="29" t="s">
        <v>12</v>
      </c>
      <c r="E10" s="30">
        <v>0.2</v>
      </c>
      <c r="F10" s="28"/>
      <c r="G10" s="31"/>
      <c r="H10" s="28" t="s">
        <v>13</v>
      </c>
      <c r="J10" s="2" t="s">
        <v>14</v>
      </c>
      <c r="Q10" s="4"/>
      <c r="R10" s="5"/>
    </row>
    <row r="11" spans="1:18" customFormat="1" ht="22.5" x14ac:dyDescent="0.25">
      <c r="A11" s="26">
        <f>IF(J11&lt;&gt;"",COUNTA(J$1:J11),"")</f>
        <v>2</v>
      </c>
      <c r="B11" s="27" t="s">
        <v>15</v>
      </c>
      <c r="C11" s="28" t="s">
        <v>16</v>
      </c>
      <c r="D11" s="29" t="s">
        <v>17</v>
      </c>
      <c r="E11" s="30">
        <v>0.2</v>
      </c>
      <c r="F11" s="28"/>
      <c r="G11" s="31"/>
      <c r="H11" s="28" t="s">
        <v>13</v>
      </c>
      <c r="J11" s="2" t="s">
        <v>14</v>
      </c>
      <c r="Q11" s="4"/>
      <c r="R11" s="5"/>
    </row>
    <row r="12" spans="1:18" customFormat="1" ht="15" x14ac:dyDescent="0.25">
      <c r="A12" s="25" t="s">
        <v>18</v>
      </c>
      <c r="B12" s="25"/>
      <c r="C12" s="25"/>
      <c r="D12" s="25"/>
      <c r="E12" s="25"/>
      <c r="F12" s="25"/>
      <c r="G12" s="25"/>
      <c r="H12" s="25"/>
      <c r="Q12" s="4"/>
      <c r="R12" s="5" t="s">
        <v>18</v>
      </c>
    </row>
    <row r="13" spans="1:18" customFormat="1" ht="33.75" x14ac:dyDescent="0.25">
      <c r="A13" s="26">
        <f>IF(J13&lt;&gt;"",COUNTA(J$1:J13),"")</f>
        <v>3</v>
      </c>
      <c r="B13" s="27" t="s">
        <v>19</v>
      </c>
      <c r="C13" s="28" t="s">
        <v>20</v>
      </c>
      <c r="D13" s="29" t="s">
        <v>21</v>
      </c>
      <c r="E13" s="32">
        <v>0.40500000000000003</v>
      </c>
      <c r="F13" s="28"/>
      <c r="G13" s="31"/>
      <c r="H13" s="28" t="s">
        <v>22</v>
      </c>
      <c r="J13" s="2" t="s">
        <v>14</v>
      </c>
      <c r="Q13" s="4"/>
      <c r="R13" s="5"/>
    </row>
    <row r="14" spans="1:18" customFormat="1" ht="22.5" x14ac:dyDescent="0.25">
      <c r="A14" s="26">
        <f>IF(J14&lt;&gt;"",COUNTA(J$1:J14),"")</f>
        <v>4</v>
      </c>
      <c r="B14" s="27" t="s">
        <v>23</v>
      </c>
      <c r="C14" s="28" t="s">
        <v>24</v>
      </c>
      <c r="D14" s="29" t="s">
        <v>25</v>
      </c>
      <c r="E14" s="32">
        <v>7.8E-2</v>
      </c>
      <c r="F14" s="28"/>
      <c r="G14" s="31"/>
      <c r="H14" s="28" t="s">
        <v>26</v>
      </c>
      <c r="J14" s="2" t="s">
        <v>14</v>
      </c>
      <c r="Q14" s="4"/>
      <c r="R14" s="5"/>
    </row>
    <row r="15" spans="1:18" customFormat="1" ht="33.75" x14ac:dyDescent="0.25">
      <c r="A15" s="26">
        <f>IF(J15&lt;&gt;"",COUNTA(J$1:J15),"")</f>
        <v>5</v>
      </c>
      <c r="B15" s="27" t="s">
        <v>27</v>
      </c>
      <c r="C15" s="28" t="s">
        <v>28</v>
      </c>
      <c r="D15" s="29" t="s">
        <v>29</v>
      </c>
      <c r="E15" s="30">
        <v>10.8</v>
      </c>
      <c r="F15" s="28"/>
      <c r="G15" s="31"/>
      <c r="H15" s="28" t="s">
        <v>30</v>
      </c>
      <c r="J15" s="2" t="s">
        <v>14</v>
      </c>
      <c r="Q15" s="4"/>
      <c r="R15" s="5"/>
    </row>
    <row r="16" spans="1:18" customFormat="1" ht="15" x14ac:dyDescent="0.25">
      <c r="A16" s="25" t="s">
        <v>31</v>
      </c>
      <c r="B16" s="25"/>
      <c r="C16" s="25"/>
      <c r="D16" s="25"/>
      <c r="E16" s="25"/>
      <c r="F16" s="25"/>
      <c r="G16" s="25"/>
      <c r="H16" s="25"/>
      <c r="Q16" s="4"/>
      <c r="R16" s="5" t="s">
        <v>31</v>
      </c>
    </row>
    <row r="17" spans="1:18" customFormat="1" ht="22.5" x14ac:dyDescent="0.25">
      <c r="A17" s="26">
        <f>IF(J17&lt;&gt;"",COUNTA(J$1:J17),"")</f>
        <v>6</v>
      </c>
      <c r="B17" s="27" t="s">
        <v>32</v>
      </c>
      <c r="C17" s="28" t="s">
        <v>33</v>
      </c>
      <c r="D17" s="29" t="s">
        <v>34</v>
      </c>
      <c r="E17" s="32">
        <v>4.2000000000000003E-2</v>
      </c>
      <c r="F17" s="28"/>
      <c r="G17" s="31"/>
      <c r="H17" s="28" t="s">
        <v>35</v>
      </c>
      <c r="J17" s="2" t="s">
        <v>14</v>
      </c>
      <c r="Q17" s="4"/>
      <c r="R17" s="5"/>
    </row>
    <row r="18" spans="1:18" customFormat="1" ht="33.75" x14ac:dyDescent="0.25">
      <c r="A18" s="26">
        <f>IF(J18&lt;&gt;"",COUNTA(J$1:J18),"")</f>
        <v>7</v>
      </c>
      <c r="B18" s="27" t="s">
        <v>36</v>
      </c>
      <c r="C18" s="28" t="s">
        <v>37</v>
      </c>
      <c r="D18" s="29" t="s">
        <v>38</v>
      </c>
      <c r="E18" s="30">
        <v>7.2</v>
      </c>
      <c r="F18" s="28"/>
      <c r="G18" s="31"/>
      <c r="H18" s="28" t="s">
        <v>39</v>
      </c>
      <c r="J18" s="2" t="s">
        <v>14</v>
      </c>
      <c r="Q18" s="4"/>
      <c r="R18" s="5"/>
    </row>
    <row r="19" spans="1:18" customFormat="1" ht="33.75" x14ac:dyDescent="0.25">
      <c r="A19" s="26">
        <f>IF(J19&lt;&gt;"",COUNTA(J$1:J19),"")</f>
        <v>8</v>
      </c>
      <c r="B19" s="27" t="s">
        <v>40</v>
      </c>
      <c r="C19" s="28" t="s">
        <v>41</v>
      </c>
      <c r="D19" s="29" t="s">
        <v>42</v>
      </c>
      <c r="E19" s="33">
        <v>0.42</v>
      </c>
      <c r="F19" s="28"/>
      <c r="G19" s="31"/>
      <c r="H19" s="28" t="s">
        <v>43</v>
      </c>
      <c r="J19" s="2" t="s">
        <v>14</v>
      </c>
      <c r="Q19" s="4"/>
      <c r="R19" s="5"/>
    </row>
    <row r="20" spans="1:18" customFormat="1" ht="22.5" x14ac:dyDescent="0.25">
      <c r="A20" s="26">
        <f>IF(J20&lt;&gt;"",COUNTA(J$1:J20),"")</f>
        <v>9</v>
      </c>
      <c r="B20" s="27" t="s">
        <v>44</v>
      </c>
      <c r="C20" s="28" t="s">
        <v>45</v>
      </c>
      <c r="D20" s="29" t="s">
        <v>46</v>
      </c>
      <c r="E20" s="34">
        <v>7</v>
      </c>
      <c r="F20" s="28"/>
      <c r="G20" s="31"/>
      <c r="H20" s="28" t="s">
        <v>39</v>
      </c>
      <c r="J20" s="2" t="s">
        <v>14</v>
      </c>
      <c r="Q20" s="4"/>
      <c r="R20" s="5"/>
    </row>
    <row r="21" spans="1:18" customFormat="1" ht="22.5" x14ac:dyDescent="0.25">
      <c r="A21" s="26">
        <f>IF(J21&lt;&gt;"",COUNTA(J$1:J21),"")</f>
        <v>10</v>
      </c>
      <c r="B21" s="27" t="s">
        <v>47</v>
      </c>
      <c r="C21" s="28" t="s">
        <v>48</v>
      </c>
      <c r="D21" s="29" t="s">
        <v>34</v>
      </c>
      <c r="E21" s="32">
        <v>1.2E-2</v>
      </c>
      <c r="F21" s="28"/>
      <c r="G21" s="31"/>
      <c r="H21" s="28" t="s">
        <v>49</v>
      </c>
      <c r="J21" s="2" t="s">
        <v>14</v>
      </c>
      <c r="Q21" s="4"/>
      <c r="R21" s="5"/>
    </row>
    <row r="22" spans="1:18" customFormat="1" ht="33.75" x14ac:dyDescent="0.25">
      <c r="A22" s="26">
        <f>IF(J22&lt;&gt;"",COUNTA(J$1:J22),"")</f>
        <v>11</v>
      </c>
      <c r="B22" s="27" t="s">
        <v>50</v>
      </c>
      <c r="C22" s="28" t="s">
        <v>51</v>
      </c>
      <c r="D22" s="29" t="s">
        <v>42</v>
      </c>
      <c r="E22" s="33">
        <v>0.12</v>
      </c>
      <c r="F22" s="28"/>
      <c r="G22" s="31"/>
      <c r="H22" s="28" t="s">
        <v>52</v>
      </c>
      <c r="J22" s="2" t="s">
        <v>14</v>
      </c>
      <c r="Q22" s="4"/>
      <c r="R22" s="5"/>
    </row>
    <row r="23" spans="1:18" customFormat="1" ht="22.5" x14ac:dyDescent="0.25">
      <c r="A23" s="26">
        <f>IF(J23&lt;&gt;"",COUNTA(J$1:J23),"")</f>
        <v>12</v>
      </c>
      <c r="B23" s="27" t="s">
        <v>53</v>
      </c>
      <c r="C23" s="28" t="s">
        <v>54</v>
      </c>
      <c r="D23" s="29" t="s">
        <v>46</v>
      </c>
      <c r="E23" s="34">
        <v>2</v>
      </c>
      <c r="F23" s="28"/>
      <c r="G23" s="31"/>
      <c r="H23" s="28" t="s">
        <v>39</v>
      </c>
      <c r="J23" s="2" t="s">
        <v>14</v>
      </c>
      <c r="Q23" s="4"/>
      <c r="R23" s="5"/>
    </row>
    <row r="24" spans="1:18" customFormat="1" ht="22.5" x14ac:dyDescent="0.25">
      <c r="A24" s="26">
        <f>IF(J24&lt;&gt;"",COUNTA(J$1:J24),"")</f>
        <v>13</v>
      </c>
      <c r="B24" s="27" t="s">
        <v>55</v>
      </c>
      <c r="C24" s="28" t="s">
        <v>56</v>
      </c>
      <c r="D24" s="29" t="s">
        <v>57</v>
      </c>
      <c r="E24" s="34">
        <v>2</v>
      </c>
      <c r="F24" s="28"/>
      <c r="G24" s="31"/>
      <c r="H24" s="28" t="s">
        <v>39</v>
      </c>
      <c r="J24" s="2" t="s">
        <v>14</v>
      </c>
      <c r="Q24" s="4"/>
      <c r="R24" s="5"/>
    </row>
    <row r="25" spans="1:18" customFormat="1" ht="22.5" x14ac:dyDescent="0.25">
      <c r="A25" s="26">
        <f>IF(J25&lt;&gt;"",COUNTA(J$1:J25),"")</f>
        <v>14</v>
      </c>
      <c r="B25" s="27" t="s">
        <v>58</v>
      </c>
      <c r="C25" s="28" t="s">
        <v>59</v>
      </c>
      <c r="D25" s="29" t="s">
        <v>60</v>
      </c>
      <c r="E25" s="34">
        <v>1</v>
      </c>
      <c r="F25" s="28"/>
      <c r="G25" s="31"/>
      <c r="H25" s="28" t="s">
        <v>39</v>
      </c>
      <c r="J25" s="2" t="s">
        <v>14</v>
      </c>
      <c r="Q25" s="4"/>
      <c r="R25" s="5"/>
    </row>
    <row r="26" spans="1:18" customFormat="1" ht="15" x14ac:dyDescent="0.25">
      <c r="A26" s="25" t="s">
        <v>61</v>
      </c>
      <c r="B26" s="25"/>
      <c r="C26" s="25"/>
      <c r="D26" s="25"/>
      <c r="E26" s="25"/>
      <c r="F26" s="25"/>
      <c r="G26" s="25"/>
      <c r="H26" s="25"/>
      <c r="Q26" s="4"/>
      <c r="R26" s="5" t="s">
        <v>61</v>
      </c>
    </row>
    <row r="27" spans="1:18" customFormat="1" ht="67.5" x14ac:dyDescent="0.25">
      <c r="A27" s="26">
        <f>IF(J27&lt;&gt;"",COUNTA(J$1:J27),"")</f>
        <v>15</v>
      </c>
      <c r="B27" s="27" t="s">
        <v>62</v>
      </c>
      <c r="C27" s="28" t="s">
        <v>63</v>
      </c>
      <c r="D27" s="29" t="s">
        <v>64</v>
      </c>
      <c r="E27" s="32">
        <v>0.32600000000000001</v>
      </c>
      <c r="F27" s="28"/>
      <c r="G27" s="31"/>
      <c r="H27" s="28" t="s">
        <v>65</v>
      </c>
      <c r="J27" s="2" t="s">
        <v>14</v>
      </c>
      <c r="Q27" s="4"/>
      <c r="R27" s="5"/>
    </row>
    <row r="28" spans="1:18" customFormat="1" ht="15" x14ac:dyDescent="0.25">
      <c r="A28" s="26">
        <f>IF(J28&lt;&gt;"",COUNTA(J$1:J28),"")</f>
        <v>16</v>
      </c>
      <c r="B28" s="27" t="s">
        <v>66</v>
      </c>
      <c r="C28" s="28" t="s">
        <v>67</v>
      </c>
      <c r="D28" s="29" t="s">
        <v>46</v>
      </c>
      <c r="E28" s="34">
        <v>2</v>
      </c>
      <c r="F28" s="28"/>
      <c r="G28" s="31"/>
      <c r="H28" s="28" t="s">
        <v>39</v>
      </c>
      <c r="J28" s="2" t="s">
        <v>14</v>
      </c>
      <c r="Q28" s="4"/>
      <c r="R28" s="5"/>
    </row>
    <row r="29" spans="1:18" customFormat="1" ht="15" x14ac:dyDescent="0.25">
      <c r="A29" s="26">
        <f>IF(J29&lt;&gt;"",COUNTA(J$1:J29),"")</f>
        <v>17</v>
      </c>
      <c r="B29" s="27" t="s">
        <v>68</v>
      </c>
      <c r="C29" s="28" t="s">
        <v>69</v>
      </c>
      <c r="D29" s="29" t="s">
        <v>46</v>
      </c>
      <c r="E29" s="34">
        <v>4</v>
      </c>
      <c r="F29" s="28"/>
      <c r="G29" s="31"/>
      <c r="H29" s="28" t="s">
        <v>39</v>
      </c>
      <c r="J29" s="2" t="s">
        <v>14</v>
      </c>
      <c r="Q29" s="4"/>
      <c r="R29" s="5"/>
    </row>
    <row r="30" spans="1:18" customFormat="1" ht="15" x14ac:dyDescent="0.25">
      <c r="A30" s="26">
        <f>IF(J30&lt;&gt;"",COUNTA(J$1:J30),"")</f>
        <v>18</v>
      </c>
      <c r="B30" s="27" t="s">
        <v>70</v>
      </c>
      <c r="C30" s="28" t="s">
        <v>71</v>
      </c>
      <c r="D30" s="29" t="s">
        <v>46</v>
      </c>
      <c r="E30" s="34">
        <v>2</v>
      </c>
      <c r="F30" s="28"/>
      <c r="G30" s="31"/>
      <c r="H30" s="28" t="s">
        <v>39</v>
      </c>
      <c r="J30" s="2" t="s">
        <v>14</v>
      </c>
      <c r="Q30" s="4"/>
      <c r="R30" s="5"/>
    </row>
    <row r="31" spans="1:18" customFormat="1" ht="33.75" x14ac:dyDescent="0.25">
      <c r="A31" s="26">
        <f>IF(J31&lt;&gt;"",COUNTA(J$1:J31),"")</f>
        <v>19</v>
      </c>
      <c r="B31" s="27" t="s">
        <v>72</v>
      </c>
      <c r="C31" s="28" t="s">
        <v>73</v>
      </c>
      <c r="D31" s="29" t="s">
        <v>74</v>
      </c>
      <c r="E31" s="33">
        <v>0.08</v>
      </c>
      <c r="F31" s="28"/>
      <c r="G31" s="31"/>
      <c r="H31" s="28" t="s">
        <v>75</v>
      </c>
      <c r="J31" s="2" t="s">
        <v>14</v>
      </c>
      <c r="Q31" s="4"/>
      <c r="R31" s="5"/>
    </row>
    <row r="32" spans="1:18" customFormat="1" ht="15" x14ac:dyDescent="0.25">
      <c r="A32" s="26">
        <f>IF(J32&lt;&gt;"",COUNTA(J$1:J32),"")</f>
        <v>20</v>
      </c>
      <c r="B32" s="27" t="s">
        <v>76</v>
      </c>
      <c r="C32" s="28" t="s">
        <v>77</v>
      </c>
      <c r="D32" s="29" t="s">
        <v>46</v>
      </c>
      <c r="E32" s="34">
        <v>8</v>
      </c>
      <c r="F32" s="28"/>
      <c r="G32" s="31"/>
      <c r="H32" s="28" t="s">
        <v>39</v>
      </c>
      <c r="J32" s="2" t="s">
        <v>14</v>
      </c>
      <c r="Q32" s="4"/>
      <c r="R32" s="5"/>
    </row>
    <row r="33" spans="1:18" customFormat="1" ht="22.5" x14ac:dyDescent="0.25">
      <c r="A33" s="26">
        <f>IF(J33&lt;&gt;"",COUNTA(J$1:J33),"")</f>
        <v>21</v>
      </c>
      <c r="B33" s="27" t="s">
        <v>78</v>
      </c>
      <c r="C33" s="28" t="s">
        <v>79</v>
      </c>
      <c r="D33" s="29" t="s">
        <v>80</v>
      </c>
      <c r="E33" s="30">
        <v>0.8</v>
      </c>
      <c r="F33" s="28"/>
      <c r="G33" s="31"/>
      <c r="H33" s="28" t="s">
        <v>39</v>
      </c>
      <c r="J33" s="2" t="s">
        <v>14</v>
      </c>
      <c r="Q33" s="4"/>
      <c r="R33" s="5"/>
    </row>
    <row r="34" spans="1:18" customFormat="1" ht="15" x14ac:dyDescent="0.25">
      <c r="A34" s="26">
        <f>IF(J34&lt;&gt;"",COUNTA(J$1:J34),"")</f>
        <v>22</v>
      </c>
      <c r="B34" s="27" t="s">
        <v>81</v>
      </c>
      <c r="C34" s="28" t="s">
        <v>82</v>
      </c>
      <c r="D34" s="29" t="s">
        <v>46</v>
      </c>
      <c r="E34" s="34">
        <v>428</v>
      </c>
      <c r="F34" s="28"/>
      <c r="G34" s="31"/>
      <c r="H34" s="28" t="s">
        <v>39</v>
      </c>
      <c r="J34" s="2" t="s">
        <v>14</v>
      </c>
      <c r="Q34" s="4"/>
      <c r="R34" s="5"/>
    </row>
    <row r="35" spans="1:18" customFormat="1" ht="15" x14ac:dyDescent="0.25">
      <c r="A35" s="26">
        <f>IF(J35&lt;&gt;"",COUNTA(J$1:J35),"")</f>
        <v>23</v>
      </c>
      <c r="B35" s="27" t="s">
        <v>83</v>
      </c>
      <c r="C35" s="28" t="s">
        <v>84</v>
      </c>
      <c r="D35" s="29" t="s">
        <v>85</v>
      </c>
      <c r="E35" s="34">
        <v>2</v>
      </c>
      <c r="F35" s="28"/>
      <c r="G35" s="31"/>
      <c r="H35" s="28" t="s">
        <v>39</v>
      </c>
      <c r="J35" s="2" t="s">
        <v>14</v>
      </c>
      <c r="Q35" s="4"/>
      <c r="R35" s="5"/>
    </row>
    <row r="36" spans="1:18" customFormat="1" ht="15" x14ac:dyDescent="0.25">
      <c r="A36" s="26">
        <f>IF(J36&lt;&gt;"",COUNTA(J$1:J36),"")</f>
        <v>24</v>
      </c>
      <c r="B36" s="27" t="s">
        <v>86</v>
      </c>
      <c r="C36" s="28" t="s">
        <v>87</v>
      </c>
      <c r="D36" s="29" t="s">
        <v>60</v>
      </c>
      <c r="E36" s="34">
        <v>2</v>
      </c>
      <c r="F36" s="28"/>
      <c r="G36" s="31"/>
      <c r="H36" s="28" t="s">
        <v>39</v>
      </c>
      <c r="J36" s="2" t="s">
        <v>14</v>
      </c>
      <c r="Q36" s="4"/>
      <c r="R36" s="5"/>
    </row>
    <row r="37" spans="1:18" customFormat="1" ht="15" x14ac:dyDescent="0.25">
      <c r="A37" s="26">
        <f>IF(J37&lt;&gt;"",COUNTA(J$1:J37),"")</f>
        <v>25</v>
      </c>
      <c r="B37" s="27" t="s">
        <v>88</v>
      </c>
      <c r="C37" s="28" t="s">
        <v>89</v>
      </c>
      <c r="D37" s="29" t="s">
        <v>46</v>
      </c>
      <c r="E37" s="34">
        <v>2</v>
      </c>
      <c r="F37" s="28"/>
      <c r="G37" s="31"/>
      <c r="H37" s="28" t="s">
        <v>39</v>
      </c>
      <c r="J37" s="2" t="s">
        <v>14</v>
      </c>
      <c r="Q37" s="4"/>
      <c r="R37" s="5"/>
    </row>
    <row r="38" spans="1:18" customFormat="1" ht="15" x14ac:dyDescent="0.25">
      <c r="A38" s="26">
        <f>IF(J38&lt;&gt;"",COUNTA(J$1:J38),"")</f>
        <v>26</v>
      </c>
      <c r="B38" s="27" t="s">
        <v>90</v>
      </c>
      <c r="C38" s="28" t="s">
        <v>91</v>
      </c>
      <c r="D38" s="29" t="s">
        <v>92</v>
      </c>
      <c r="E38" s="34">
        <v>2</v>
      </c>
      <c r="F38" s="28"/>
      <c r="G38" s="31"/>
      <c r="H38" s="28" t="s">
        <v>39</v>
      </c>
      <c r="J38" s="2" t="s">
        <v>14</v>
      </c>
      <c r="Q38" s="4"/>
      <c r="R38" s="5"/>
    </row>
    <row r="39" spans="1:18" customFormat="1" ht="15" x14ac:dyDescent="0.25">
      <c r="A39" s="25" t="s">
        <v>93</v>
      </c>
      <c r="B39" s="25"/>
      <c r="C39" s="25"/>
      <c r="D39" s="25"/>
      <c r="E39" s="25"/>
      <c r="F39" s="25"/>
      <c r="G39" s="25"/>
      <c r="H39" s="25"/>
      <c r="Q39" s="4"/>
      <c r="R39" s="5" t="s">
        <v>93</v>
      </c>
    </row>
    <row r="40" spans="1:18" customFormat="1" ht="22.5" x14ac:dyDescent="0.25">
      <c r="A40" s="26">
        <f>IF(J40&lt;&gt;"",COUNTA(J$1:J40),"")</f>
        <v>27</v>
      </c>
      <c r="B40" s="27" t="s">
        <v>94</v>
      </c>
      <c r="C40" s="28" t="s">
        <v>95</v>
      </c>
      <c r="D40" s="29" t="s">
        <v>96</v>
      </c>
      <c r="E40" s="34">
        <v>2</v>
      </c>
      <c r="F40" s="28"/>
      <c r="G40" s="31"/>
      <c r="H40" s="28" t="s">
        <v>97</v>
      </c>
      <c r="J40" s="2" t="s">
        <v>14</v>
      </c>
      <c r="Q40" s="4"/>
      <c r="R40" s="5"/>
    </row>
    <row r="41" spans="1:18" customFormat="1" ht="15" x14ac:dyDescent="0.25">
      <c r="A41" s="25" t="s">
        <v>98</v>
      </c>
      <c r="B41" s="25"/>
      <c r="C41" s="25"/>
      <c r="D41" s="25"/>
      <c r="E41" s="25"/>
      <c r="F41" s="25"/>
      <c r="G41" s="25"/>
      <c r="H41" s="25"/>
      <c r="Q41" s="4"/>
      <c r="R41" s="5" t="s">
        <v>98</v>
      </c>
    </row>
    <row r="42" spans="1:18" customFormat="1" ht="33.75" x14ac:dyDescent="0.25">
      <c r="A42" s="26">
        <f>IF(J42&lt;&gt;"",COUNTA(J$1:J42),"")</f>
        <v>28</v>
      </c>
      <c r="B42" s="27" t="s">
        <v>99</v>
      </c>
      <c r="C42" s="28" t="s">
        <v>100</v>
      </c>
      <c r="D42" s="29" t="s">
        <v>21</v>
      </c>
      <c r="E42" s="32">
        <v>0.40500000000000003</v>
      </c>
      <c r="F42" s="28"/>
      <c r="G42" s="31"/>
      <c r="H42" s="28" t="s">
        <v>22</v>
      </c>
      <c r="J42" s="2" t="s">
        <v>14</v>
      </c>
      <c r="Q42" s="4"/>
      <c r="R42" s="5"/>
    </row>
    <row r="43" spans="1:18" customFormat="1" ht="22.5" x14ac:dyDescent="0.25">
      <c r="A43" s="26">
        <f>IF(J43&lt;&gt;"",COUNTA(J$1:J43),"")</f>
        <v>29</v>
      </c>
      <c r="B43" s="27" t="s">
        <v>101</v>
      </c>
      <c r="C43" s="28" t="s">
        <v>102</v>
      </c>
      <c r="D43" s="29" t="s">
        <v>25</v>
      </c>
      <c r="E43" s="30">
        <v>0.1</v>
      </c>
      <c r="F43" s="28"/>
      <c r="G43" s="31"/>
      <c r="H43" s="28" t="s">
        <v>103</v>
      </c>
      <c r="J43" s="2" t="s">
        <v>14</v>
      </c>
      <c r="Q43" s="4"/>
      <c r="R43" s="5"/>
    </row>
    <row r="44" spans="1:18" customFormat="1" ht="15" x14ac:dyDescent="0.25">
      <c r="A44" s="25" t="s">
        <v>104</v>
      </c>
      <c r="B44" s="25"/>
      <c r="C44" s="25"/>
      <c r="D44" s="25"/>
      <c r="E44" s="25"/>
      <c r="F44" s="25"/>
      <c r="G44" s="25"/>
      <c r="H44" s="25"/>
      <c r="Q44" s="4"/>
      <c r="R44" s="5" t="s">
        <v>104</v>
      </c>
    </row>
    <row r="45" spans="1:18" customFormat="1" ht="33.75" x14ac:dyDescent="0.25">
      <c r="A45" s="26">
        <f>IF(J45&lt;&gt;"",COUNTA(J$1:J45),"")</f>
        <v>30</v>
      </c>
      <c r="B45" s="27" t="s">
        <v>105</v>
      </c>
      <c r="C45" s="28" t="s">
        <v>106</v>
      </c>
      <c r="D45" s="29" t="s">
        <v>107</v>
      </c>
      <c r="E45" s="32">
        <v>0.108</v>
      </c>
      <c r="F45" s="28"/>
      <c r="G45" s="31"/>
      <c r="H45" s="28" t="s">
        <v>108</v>
      </c>
      <c r="J45" s="2" t="s">
        <v>14</v>
      </c>
      <c r="Q45" s="4"/>
      <c r="R45" s="5"/>
    </row>
    <row r="46" spans="1:18" customFormat="1" ht="22.5" x14ac:dyDescent="0.25">
      <c r="A46" s="26">
        <f>IF(J46&lt;&gt;"",COUNTA(J$1:J46),"")</f>
        <v>31</v>
      </c>
      <c r="B46" s="27" t="s">
        <v>109</v>
      </c>
      <c r="C46" s="28" t="s">
        <v>110</v>
      </c>
      <c r="D46" s="29" t="s">
        <v>85</v>
      </c>
      <c r="E46" s="30">
        <v>1.4</v>
      </c>
      <c r="F46" s="28"/>
      <c r="G46" s="31"/>
      <c r="H46" s="28" t="s">
        <v>39</v>
      </c>
      <c r="J46" s="2" t="s">
        <v>14</v>
      </c>
      <c r="Q46" s="4"/>
      <c r="R46" s="5"/>
    </row>
    <row r="47" spans="1:18" customFormat="1" ht="22.5" x14ac:dyDescent="0.25">
      <c r="A47" s="26">
        <f>IF(J47&lt;&gt;"",COUNTA(J$1:J47),"")</f>
        <v>32</v>
      </c>
      <c r="B47" s="27" t="s">
        <v>111</v>
      </c>
      <c r="C47" s="28" t="s">
        <v>112</v>
      </c>
      <c r="D47" s="29" t="s">
        <v>85</v>
      </c>
      <c r="E47" s="34">
        <v>10</v>
      </c>
      <c r="F47" s="28"/>
      <c r="G47" s="31"/>
      <c r="H47" s="28" t="s">
        <v>39</v>
      </c>
      <c r="J47" s="2" t="s">
        <v>14</v>
      </c>
      <c r="Q47" s="4"/>
      <c r="R47" s="5"/>
    </row>
    <row r="48" spans="1:18" customFormat="1" ht="36.75" customHeight="1" x14ac:dyDescent="0.25">
      <c r="A48" s="16"/>
      <c r="B48" s="16"/>
      <c r="C48" s="16"/>
      <c r="D48" s="16"/>
      <c r="E48" s="16"/>
      <c r="F48" s="16"/>
      <c r="G48" s="16"/>
      <c r="H48" s="16"/>
    </row>
    <row r="49" spans="1:30" s="6" customFormat="1" ht="15" x14ac:dyDescent="0.25">
      <c r="A49" s="35"/>
      <c r="B49" s="36" t="s">
        <v>113</v>
      </c>
      <c r="C49" s="37"/>
      <c r="D49" s="37"/>
      <c r="E49" s="38"/>
      <c r="F49" s="38"/>
      <c r="G49" s="38"/>
      <c r="H49" s="38"/>
      <c r="I49"/>
      <c r="J49"/>
      <c r="K49"/>
      <c r="L49"/>
      <c r="M49"/>
      <c r="N49"/>
      <c r="O49"/>
      <c r="P49"/>
      <c r="Q49" s="7"/>
      <c r="R49" s="7"/>
      <c r="S49" s="7" t="s">
        <v>114</v>
      </c>
      <c r="T49" s="7" t="s">
        <v>114</v>
      </c>
      <c r="U49" s="7" t="s">
        <v>114</v>
      </c>
      <c r="V49" s="7" t="s">
        <v>114</v>
      </c>
      <c r="W49" s="7" t="s">
        <v>114</v>
      </c>
      <c r="X49" s="7" t="s">
        <v>114</v>
      </c>
      <c r="Y49" s="7"/>
      <c r="Z49" s="7"/>
      <c r="AA49" s="7"/>
      <c r="AB49" s="7"/>
      <c r="AC49" s="7"/>
      <c r="AD49" s="7"/>
    </row>
    <row r="50" spans="1:30" s="8" customFormat="1" ht="20.25" customHeight="1" x14ac:dyDescent="0.25">
      <c r="A50" s="39"/>
      <c r="B50" s="36"/>
      <c r="C50" s="40" t="s">
        <v>115</v>
      </c>
      <c r="D50" s="40"/>
      <c r="E50" s="40"/>
      <c r="F50" s="40"/>
      <c r="G50" s="40"/>
      <c r="H50" s="40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</row>
    <row r="51" spans="1:30" s="6" customFormat="1" ht="15" x14ac:dyDescent="0.25">
      <c r="A51" s="35"/>
      <c r="B51" s="36" t="s">
        <v>116</v>
      </c>
      <c r="C51" s="37"/>
      <c r="D51" s="37"/>
      <c r="E51" s="38"/>
      <c r="F51" s="38"/>
      <c r="G51" s="38"/>
      <c r="H51" s="38"/>
      <c r="I51"/>
      <c r="J51"/>
      <c r="K51"/>
      <c r="L51"/>
      <c r="M51"/>
      <c r="N51"/>
      <c r="O51"/>
      <c r="P51"/>
      <c r="Q51" s="7"/>
      <c r="R51" s="7"/>
      <c r="S51" s="7"/>
      <c r="T51" s="7"/>
      <c r="U51" s="7"/>
      <c r="V51" s="7"/>
      <c r="W51" s="7"/>
      <c r="X51" s="7"/>
      <c r="Y51" s="7" t="s">
        <v>114</v>
      </c>
      <c r="Z51" s="7" t="s">
        <v>114</v>
      </c>
      <c r="AA51" s="7" t="s">
        <v>114</v>
      </c>
      <c r="AB51" s="7" t="s">
        <v>114</v>
      </c>
      <c r="AC51" s="7" t="s">
        <v>114</v>
      </c>
      <c r="AD51" s="7" t="s">
        <v>114</v>
      </c>
    </row>
    <row r="52" spans="1:30" s="8" customFormat="1" ht="20.25" customHeight="1" x14ac:dyDescent="0.25">
      <c r="A52" s="39"/>
      <c r="B52" s="41"/>
      <c r="C52" s="40" t="s">
        <v>115</v>
      </c>
      <c r="D52" s="40"/>
      <c r="E52" s="40"/>
      <c r="F52" s="40"/>
      <c r="G52" s="40"/>
      <c r="H52" s="40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</row>
    <row r="54" spans="1:30" customFormat="1" ht="15" x14ac:dyDescent="0.25">
      <c r="B54" s="10"/>
      <c r="D54" s="10"/>
      <c r="F54" s="10"/>
    </row>
    <row r="59" spans="1:30" customFormat="1" ht="15" x14ac:dyDescent="0.25">
      <c r="C59" s="11"/>
    </row>
    <row r="60" spans="1:30" customFormat="1" ht="15" x14ac:dyDescent="0.25">
      <c r="C60" s="11"/>
    </row>
    <row r="61" spans="1:30" customFormat="1" ht="15" x14ac:dyDescent="0.25">
      <c r="C61" s="11"/>
    </row>
  </sheetData>
  <mergeCells count="18">
    <mergeCell ref="A2:H2"/>
    <mergeCell ref="G6:H6"/>
    <mergeCell ref="G7:H7"/>
    <mergeCell ref="A8:H8"/>
    <mergeCell ref="A9:H9"/>
    <mergeCell ref="A4:H4"/>
    <mergeCell ref="A12:H12"/>
    <mergeCell ref="A16:H16"/>
    <mergeCell ref="A26:H26"/>
    <mergeCell ref="A39:H39"/>
    <mergeCell ref="A41:H41"/>
    <mergeCell ref="C52:H52"/>
    <mergeCell ref="A44:H44"/>
    <mergeCell ref="C49:D49"/>
    <mergeCell ref="E49:H49"/>
    <mergeCell ref="C50:H50"/>
    <mergeCell ref="C51:D51"/>
    <mergeCell ref="E51:H51"/>
  </mergeCells>
  <printOptions horizontalCentered="1"/>
  <pageMargins left="0.31496062874794001" right="0.31496062874794001" top="0.78740155696868896" bottom="0.31496062874794001" header="0.19685038924217199" footer="0.19685038924217199"/>
  <pageSetup paperSize="9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ул.Мира,47 на 10.12.24г. - Ведо</vt:lpstr>
      <vt:lpstr>'ул.Мира,47 на 10.12.24г. - Ведо'!Заголовки_для_печати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2025-01-17T05:31:51Z</cp:lastPrinted>
  <dcterms:created xsi:type="dcterms:W3CDTF">2020-09-30T08:50:27Z</dcterms:created>
  <dcterms:modified xsi:type="dcterms:W3CDTF">2025-01-17T05:31:57Z</dcterms:modified>
</cp:coreProperties>
</file>