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тарченко\Desktop\Документы\ЗАКУПКИ 2025\01-ЭА_Канцтовары\"/>
    </mc:Choice>
  </mc:AlternateContent>
  <xr:revisionPtr revIDLastSave="0" documentId="13_ncr:1_{F670FEC6-5792-48BE-814D-9343FAFFB6AD}" xr6:coauthVersionLast="47" xr6:coauthVersionMax="47" xr10:uidLastSave="{00000000-0000-0000-0000-000000000000}"/>
  <bookViews>
    <workbookView xWindow="-375" yWindow="1110" windowWidth="15990" windowHeight="13320" xr2:uid="{4E3E7EFF-9B85-4CAC-A419-1D4F17EE046A}"/>
  </bookViews>
  <sheets>
    <sheet name="Лист1" sheetId="1" r:id="rId1"/>
  </sheets>
  <definedNames>
    <definedName name="_xlnm._FilterDatabase" localSheetId="0" hidden="1">Лист1!$A$3:$J$86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1" l="1"/>
  <c r="I85" i="1" l="1"/>
  <c r="I73" i="1" l="1"/>
  <c r="I74" i="1"/>
  <c r="I41" i="1"/>
  <c r="I84" i="1" l="1"/>
  <c r="J84" i="1" s="1"/>
  <c r="I10" i="1" l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J41" i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J73" i="1"/>
  <c r="J74" i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6" i="1"/>
  <c r="J6" i="1" s="1"/>
  <c r="I7" i="1"/>
  <c r="J7" i="1" s="1"/>
  <c r="I8" i="1"/>
  <c r="J8" i="1" s="1"/>
  <c r="I9" i="1"/>
  <c r="J9" i="1" s="1"/>
  <c r="I5" i="1"/>
  <c r="J5" i="1" s="1"/>
  <c r="J86" i="1" l="1"/>
</calcChain>
</file>

<file path=xl/sharedStrings.xml><?xml version="1.0" encoding="utf-8"?>
<sst xmlns="http://schemas.openxmlformats.org/spreadsheetml/2006/main" count="259" uniqueCount="112">
  <si>
    <t>№</t>
  </si>
  <si>
    <t>Наименование товара</t>
  </si>
  <si>
    <t>Ед.</t>
  </si>
  <si>
    <t>Кол-во</t>
  </si>
  <si>
    <t xml:space="preserve">Антистеплер </t>
  </si>
  <si>
    <t>шт.</t>
  </si>
  <si>
    <t xml:space="preserve">Блок для записей </t>
  </si>
  <si>
    <t xml:space="preserve">Блокнот  </t>
  </si>
  <si>
    <t xml:space="preserve">Бумага  А4 для офисной техники SvetoCopy или эквивалент </t>
  </si>
  <si>
    <t>пачка</t>
  </si>
  <si>
    <t xml:space="preserve">Бумага  А3 для офисной техники SvetoCopy или эквивалент </t>
  </si>
  <si>
    <t xml:space="preserve">Бумага цветная для офисной техники </t>
  </si>
  <si>
    <t>Вертикальный накопитель для бумаг</t>
  </si>
  <si>
    <t>Гвоздики канцелярские</t>
  </si>
  <si>
    <t>Гелевая подушка для смачивания пальцев</t>
  </si>
  <si>
    <t>Диск CD-R Mirex или эквивалент</t>
  </si>
  <si>
    <t>Диск DVD-R Verbatim или эквивалент</t>
  </si>
  <si>
    <t xml:space="preserve">Дырокол до 25 листов </t>
  </si>
  <si>
    <t xml:space="preserve">Ежедневник датированный </t>
  </si>
  <si>
    <t>Ежедневник недатированный</t>
  </si>
  <si>
    <t xml:space="preserve">Зажимы для бумаг  51 мм  </t>
  </si>
  <si>
    <t>упак.</t>
  </si>
  <si>
    <t xml:space="preserve">Зажимы для бумаг  25 мм </t>
  </si>
  <si>
    <t xml:space="preserve">Зажимы для бумаг 19 мм  </t>
  </si>
  <si>
    <t xml:space="preserve">Зажимы для бумаг 41 мм </t>
  </si>
  <si>
    <t xml:space="preserve">Калькулятор настольный  12-разрядный </t>
  </si>
  <si>
    <t xml:space="preserve">Карандаш чернографитный HB </t>
  </si>
  <si>
    <t xml:space="preserve">Карандаш механический 0.5 мм с ластиком </t>
  </si>
  <si>
    <t>Клей-карандаш 15 г</t>
  </si>
  <si>
    <t>Клей ПВА 85 г</t>
  </si>
  <si>
    <t>Клей моментальный  супер секундный универсальный 3 г</t>
  </si>
  <si>
    <t xml:space="preserve">Клейкая лента упаковочная </t>
  </si>
  <si>
    <t xml:space="preserve">Клейкие закладки  </t>
  </si>
  <si>
    <t xml:space="preserve">Конверт  С5 </t>
  </si>
  <si>
    <t>Конверт  C4</t>
  </si>
  <si>
    <t xml:space="preserve">Книга учета </t>
  </si>
  <si>
    <t>Короб архивный картон ширина корешка 120-150 мм</t>
  </si>
  <si>
    <t>Короб архивный картон ширина корешка 75 мм</t>
  </si>
  <si>
    <t xml:space="preserve">Корректирующая лента </t>
  </si>
  <si>
    <t xml:space="preserve">Корректирующая жидкость (штрих) </t>
  </si>
  <si>
    <t xml:space="preserve">Корзина для мусора  10-15 л </t>
  </si>
  <si>
    <t xml:space="preserve">Краска штемпельная </t>
  </si>
  <si>
    <t xml:space="preserve">Ластик </t>
  </si>
  <si>
    <t xml:space="preserve">Линейка  30 см </t>
  </si>
  <si>
    <t>Лоток для бумаг горизонтальный</t>
  </si>
  <si>
    <t xml:space="preserve">Маркер промышленный </t>
  </si>
  <si>
    <t xml:space="preserve">Маркер перманентный </t>
  </si>
  <si>
    <t xml:space="preserve">Нить прошивная </t>
  </si>
  <si>
    <t xml:space="preserve">Нож канцелярский  </t>
  </si>
  <si>
    <t>Ножницы канцелярские</t>
  </si>
  <si>
    <t xml:space="preserve">Папка-скоросшиватель </t>
  </si>
  <si>
    <t xml:space="preserve">Папка скоросшиватель с пружинным механизмом </t>
  </si>
  <si>
    <t>Папка-скоросшиватель /Дело/</t>
  </si>
  <si>
    <t xml:space="preserve">Папка-уголок </t>
  </si>
  <si>
    <t xml:space="preserve">Папка с арочным механизмом 80 мм </t>
  </si>
  <si>
    <t>Папка с арочным механизмом  50 мм</t>
  </si>
  <si>
    <t>Папка на 2-х кольцах  пластиковая 20 мм</t>
  </si>
  <si>
    <t>Папка на 2-х кольцах пластиковая 40 мм</t>
  </si>
  <si>
    <t xml:space="preserve">Планинг недатированный </t>
  </si>
  <si>
    <t xml:space="preserve">Подставка для канцелярских мелочей  </t>
  </si>
  <si>
    <t>Разделитель листов А4,</t>
  </si>
  <si>
    <t>Ручка гелевая  черная</t>
  </si>
  <si>
    <t>Ручка гелевая  синяя</t>
  </si>
  <si>
    <t xml:space="preserve">Ручка гелевая  красная </t>
  </si>
  <si>
    <t xml:space="preserve">Ручка шариковая автоматическая  </t>
  </si>
  <si>
    <t>Ручка шариковая неавтоматическая масляная BIC Round Stic  или эквивалент</t>
  </si>
  <si>
    <t>Салфетки в тубе  для оргтехники</t>
  </si>
  <si>
    <t xml:space="preserve">скобы для степлера №10 </t>
  </si>
  <si>
    <t xml:space="preserve">скобы для степлера N23/10 </t>
  </si>
  <si>
    <t xml:space="preserve">Скрепки  никелированные </t>
  </si>
  <si>
    <t xml:space="preserve">Скрепки цветные </t>
  </si>
  <si>
    <t xml:space="preserve">Степлер №10  </t>
  </si>
  <si>
    <t xml:space="preserve">Стикеры 38x51 мм  </t>
  </si>
  <si>
    <t xml:space="preserve">Стикеры 76x76 мм  </t>
  </si>
  <si>
    <t xml:space="preserve">Стикеры  51х51 мм </t>
  </si>
  <si>
    <t xml:space="preserve">Текстовыделитель   </t>
  </si>
  <si>
    <t xml:space="preserve">Точилка </t>
  </si>
  <si>
    <t xml:space="preserve">Файл-вкладыш  А4 35 мкм  </t>
  </si>
  <si>
    <t xml:space="preserve">Файл-вкладыш  А4 90 мкм </t>
  </si>
  <si>
    <t>Лоток для бумаг вертикальный веерный</t>
  </si>
  <si>
    <t>КП №1</t>
  </si>
  <si>
    <t>Клейкая лента канцелярская 4 шт</t>
  </si>
  <si>
    <t>КП №2</t>
  </si>
  <si>
    <t>КП №3</t>
  </si>
  <si>
    <t>Степлер № 24</t>
  </si>
  <si>
    <t>Выполнен методом сравнительного анализа цен.</t>
  </si>
  <si>
    <t>Ведущий специалист по закупкам</t>
  </si>
  <si>
    <t>Старченко О.Н.</t>
  </si>
  <si>
    <t>Расчет начальной максимальной цены на на поставку канцтоваров и бумаги</t>
  </si>
  <si>
    <t xml:space="preserve">Зажимы для бумаг  32 мм  </t>
  </si>
  <si>
    <t>скобы для степлера N24</t>
  </si>
  <si>
    <t>Папка-планшет А4</t>
  </si>
  <si>
    <t>Грифели запасные 0,5 мм</t>
  </si>
  <si>
    <t>Цена с НДС</t>
  </si>
  <si>
    <t xml:space="preserve">Папка с арочным механизмом  70-75 мм </t>
  </si>
  <si>
    <t>Начальная максимальная цена за единицу, с НДС</t>
  </si>
  <si>
    <t>ИТОГО начальная максимальная стоимость договора составит:</t>
  </si>
  <si>
    <t>ОКПД2</t>
  </si>
  <si>
    <t>22.29.25.000</t>
  </si>
  <si>
    <t>17.12.14.119</t>
  </si>
  <si>
    <t>32.99.15.110</t>
  </si>
  <si>
    <t>32.99.15.120</t>
  </si>
  <si>
    <t>26.80.13</t>
  </si>
  <si>
    <t>17.23.13.190</t>
  </si>
  <si>
    <t>17.29.11.110</t>
  </si>
  <si>
    <t>28.23.12.110</t>
  </si>
  <si>
    <t>17.23.12.110</t>
  </si>
  <si>
    <t>17.21.13.000</t>
  </si>
  <si>
    <t>17.23.13.120</t>
  </si>
  <si>
    <t>58.19.13.120</t>
  </si>
  <si>
    <t>Стоимость с НДС</t>
  </si>
  <si>
    <t>Календарь настенный на 2025/2026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</si>
</sst>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>
      <alignment horizontal="left"/>
    </xf>
  </cellStyleXfs>
  <cellXfs count="27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0" fillId="0" borderId="1" xfId="0" applyBorder="1" applyAlignment="1">
      <alignment horizontal="left" vertical="center" wrapText="1" indent="1"/>
    </xf>
    <xf numFmtId="0" fontId="0" fillId="0" borderId="10" xfId="0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0" fillId="0" borderId="0" xfId="0" applyNumberFormat="1"/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</cellXfs>
  <cellStyles count="2">
    <cellStyle name="Акцент2 37" xfId="1" xr:uid="{D62B6773-74A1-402A-8D1F-FE2B57275375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63F1-7BDC-4BE1-920A-1BFCA3F8B034}">
  <dimension ref="A1:L89"/>
  <sheetViews>
    <sheetView tabSelected="1" topLeftCell="A72" workbookViewId="0">
      <selection activeCell="B85" sqref="B85"/>
    </sheetView>
  </sheetViews>
  <sheetFormatPr defaultRowHeight="15" x14ac:dyDescent="0.25"/>
  <cols>
    <col min="1" max="1" width="5.85546875" customWidth="1"/>
    <col min="2" max="2" width="43.7109375" customWidth="1"/>
    <col min="3" max="3" width="11.28515625" customWidth="1"/>
    <col min="4" max="4" width="6.140625" customWidth="1"/>
    <col min="5" max="5" width="5.7109375" customWidth="1"/>
    <col min="6" max="6" width="12.28515625" customWidth="1"/>
    <col min="7" max="7" width="10.85546875" customWidth="1"/>
    <col min="8" max="8" width="13.85546875" customWidth="1"/>
    <col min="9" max="9" width="14.5703125" customWidth="1"/>
    <col min="10" max="10" width="16.85546875" customWidth="1"/>
    <col min="12" max="12" width="14.28515625" customWidth="1"/>
  </cols>
  <sheetData>
    <row r="1" spans="1:12" ht="27" customHeight="1" x14ac:dyDescent="0.25">
      <c r="A1" s="17" t="s">
        <v>88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5.75" thickBot="1" x14ac:dyDescent="0.3">
      <c r="A2" t="s">
        <v>85</v>
      </c>
    </row>
    <row r="3" spans="1:12" s="3" customFormat="1" ht="41.25" customHeight="1" x14ac:dyDescent="0.25">
      <c r="A3" s="21" t="s">
        <v>0</v>
      </c>
      <c r="B3" s="19" t="s">
        <v>1</v>
      </c>
      <c r="C3" s="14"/>
      <c r="D3" s="25" t="s">
        <v>2</v>
      </c>
      <c r="E3" s="19" t="s">
        <v>3</v>
      </c>
      <c r="F3" s="18" t="s">
        <v>93</v>
      </c>
      <c r="G3" s="18"/>
      <c r="H3" s="18"/>
      <c r="I3" s="23" t="s">
        <v>95</v>
      </c>
      <c r="J3" s="25" t="s">
        <v>110</v>
      </c>
    </row>
    <row r="4" spans="1:12" s="5" customFormat="1" ht="24.95" customHeight="1" thickBot="1" x14ac:dyDescent="0.3">
      <c r="A4" s="22"/>
      <c r="B4" s="20"/>
      <c r="C4" s="15" t="s">
        <v>97</v>
      </c>
      <c r="D4" s="26"/>
      <c r="E4" s="20"/>
      <c r="F4" s="9" t="s">
        <v>80</v>
      </c>
      <c r="G4" s="9" t="s">
        <v>82</v>
      </c>
      <c r="H4" s="9" t="s">
        <v>83</v>
      </c>
      <c r="I4" s="24"/>
      <c r="J4" s="26"/>
      <c r="L4"/>
    </row>
    <row r="5" spans="1:12" s="5" customFormat="1" ht="24.95" customHeight="1" x14ac:dyDescent="0.25">
      <c r="A5" s="7">
        <v>1</v>
      </c>
      <c r="B5" s="7" t="s">
        <v>4</v>
      </c>
      <c r="C5" s="7" t="s">
        <v>98</v>
      </c>
      <c r="D5" s="7" t="s">
        <v>5</v>
      </c>
      <c r="E5" s="12">
        <v>5</v>
      </c>
      <c r="F5" s="6">
        <v>31.14</v>
      </c>
      <c r="G5" s="6">
        <v>34.08</v>
      </c>
      <c r="H5" s="6">
        <v>45</v>
      </c>
      <c r="I5" s="8">
        <f t="shared" ref="I5:I18" si="0">AVERAGE(F5:H5)</f>
        <v>36.74</v>
      </c>
      <c r="J5" s="8">
        <f t="shared" ref="J5:J35" si="1">I5*E5</f>
        <v>183.70000000000002</v>
      </c>
      <c r="L5"/>
    </row>
    <row r="6" spans="1:12" s="5" customFormat="1" ht="18" customHeight="1" x14ac:dyDescent="0.25">
      <c r="A6" s="7">
        <v>2</v>
      </c>
      <c r="B6" s="4" t="s">
        <v>6</v>
      </c>
      <c r="C6" t="s">
        <v>103</v>
      </c>
      <c r="D6" s="4" t="s">
        <v>5</v>
      </c>
      <c r="E6" s="12">
        <v>15</v>
      </c>
      <c r="F6" s="6">
        <v>45.54</v>
      </c>
      <c r="G6" s="6">
        <v>39.119999999999997</v>
      </c>
      <c r="H6" s="6">
        <v>76</v>
      </c>
      <c r="I6" s="6">
        <f t="shared" si="0"/>
        <v>53.553333333333335</v>
      </c>
      <c r="J6" s="8">
        <f t="shared" si="1"/>
        <v>803.30000000000007</v>
      </c>
      <c r="L6"/>
    </row>
    <row r="7" spans="1:12" s="5" customFormat="1" ht="20.25" customHeight="1" x14ac:dyDescent="0.25">
      <c r="A7" s="7">
        <v>3</v>
      </c>
      <c r="B7" s="4" t="s">
        <v>7</v>
      </c>
      <c r="C7" t="s">
        <v>103</v>
      </c>
      <c r="D7" s="4" t="s">
        <v>5</v>
      </c>
      <c r="E7" s="12">
        <v>10</v>
      </c>
      <c r="F7" s="6">
        <v>56.760000000000005</v>
      </c>
      <c r="G7" s="6">
        <v>47.280000000000008</v>
      </c>
      <c r="H7" s="6">
        <v>60</v>
      </c>
      <c r="I7" s="6">
        <f t="shared" si="0"/>
        <v>54.680000000000007</v>
      </c>
      <c r="J7" s="8">
        <f t="shared" si="1"/>
        <v>546.80000000000007</v>
      </c>
      <c r="L7"/>
    </row>
    <row r="8" spans="1:12" s="5" customFormat="1" ht="24.95" customHeight="1" x14ac:dyDescent="0.25">
      <c r="A8" s="7">
        <v>4</v>
      </c>
      <c r="B8" s="4" t="s">
        <v>8</v>
      </c>
      <c r="C8" s="4" t="s">
        <v>99</v>
      </c>
      <c r="D8" s="4" t="s">
        <v>9</v>
      </c>
      <c r="E8" s="12">
        <v>600</v>
      </c>
      <c r="F8" s="6">
        <v>330</v>
      </c>
      <c r="G8" s="6">
        <v>375</v>
      </c>
      <c r="H8" s="6">
        <v>311.99</v>
      </c>
      <c r="I8" s="6">
        <f t="shared" si="0"/>
        <v>338.99666666666667</v>
      </c>
      <c r="J8" s="8">
        <f t="shared" si="1"/>
        <v>203398</v>
      </c>
      <c r="L8"/>
    </row>
    <row r="9" spans="1:12" s="5" customFormat="1" ht="24.95" customHeight="1" x14ac:dyDescent="0.25">
      <c r="A9" s="7">
        <v>5</v>
      </c>
      <c r="B9" s="4" t="s">
        <v>10</v>
      </c>
      <c r="C9" s="4" t="s">
        <v>99</v>
      </c>
      <c r="D9" s="4" t="s">
        <v>9</v>
      </c>
      <c r="E9" s="12">
        <v>12</v>
      </c>
      <c r="F9" s="6">
        <v>700</v>
      </c>
      <c r="G9" s="6">
        <v>750</v>
      </c>
      <c r="H9" s="6">
        <v>691.4</v>
      </c>
      <c r="I9" s="6">
        <f t="shared" si="0"/>
        <v>713.80000000000007</v>
      </c>
      <c r="J9" s="8">
        <f t="shared" si="1"/>
        <v>8565.6</v>
      </c>
      <c r="L9"/>
    </row>
    <row r="10" spans="1:12" s="5" customFormat="1" ht="24.95" customHeight="1" x14ac:dyDescent="0.25">
      <c r="A10" s="7">
        <v>6</v>
      </c>
      <c r="B10" s="4" t="s">
        <v>11</v>
      </c>
      <c r="C10" s="4" t="s">
        <v>99</v>
      </c>
      <c r="D10" s="4" t="s">
        <v>9</v>
      </c>
      <c r="E10" s="12">
        <v>5</v>
      </c>
      <c r="F10" s="6">
        <v>179.16</v>
      </c>
      <c r="G10" s="6">
        <v>198.48</v>
      </c>
      <c r="H10" s="6">
        <v>378</v>
      </c>
      <c r="I10" s="6">
        <f>AVERAGE(F10:H10)</f>
        <v>251.88</v>
      </c>
      <c r="J10" s="8">
        <f t="shared" si="1"/>
        <v>1259.4000000000001</v>
      </c>
      <c r="L10"/>
    </row>
    <row r="11" spans="1:12" s="5" customFormat="1" ht="24.95" customHeight="1" x14ac:dyDescent="0.25">
      <c r="A11" s="7">
        <v>7</v>
      </c>
      <c r="B11" s="4" t="s">
        <v>12</v>
      </c>
      <c r="C11" s="7" t="s">
        <v>98</v>
      </c>
      <c r="D11" s="4" t="s">
        <v>5</v>
      </c>
      <c r="E11" s="12">
        <v>5</v>
      </c>
      <c r="F11" s="6">
        <v>133.56</v>
      </c>
      <c r="G11" s="6">
        <v>179.51999999999998</v>
      </c>
      <c r="H11" s="6">
        <v>270</v>
      </c>
      <c r="I11" s="6">
        <f t="shared" si="0"/>
        <v>194.35999999999999</v>
      </c>
      <c r="J11" s="8">
        <f t="shared" si="1"/>
        <v>971.8</v>
      </c>
      <c r="L11"/>
    </row>
    <row r="12" spans="1:12" s="5" customFormat="1" ht="24.95" customHeight="1" x14ac:dyDescent="0.25">
      <c r="A12" s="7">
        <v>8</v>
      </c>
      <c r="B12" s="4" t="s">
        <v>13</v>
      </c>
      <c r="C12" s="7" t="s">
        <v>98</v>
      </c>
      <c r="D12" s="4" t="s">
        <v>5</v>
      </c>
      <c r="E12" s="12">
        <v>5</v>
      </c>
      <c r="F12" s="6">
        <v>12.72</v>
      </c>
      <c r="G12" s="6">
        <v>25.680000000000003</v>
      </c>
      <c r="H12" s="6">
        <v>42</v>
      </c>
      <c r="I12" s="6">
        <f t="shared" si="0"/>
        <v>26.8</v>
      </c>
      <c r="J12" s="8">
        <f t="shared" si="1"/>
        <v>134</v>
      </c>
      <c r="L12"/>
    </row>
    <row r="13" spans="1:12" s="5" customFormat="1" ht="24.95" customHeight="1" x14ac:dyDescent="0.25">
      <c r="A13" s="7">
        <v>9</v>
      </c>
      <c r="B13" s="4" t="s">
        <v>14</v>
      </c>
      <c r="C13" s="7" t="s">
        <v>98</v>
      </c>
      <c r="D13" s="4" t="s">
        <v>5</v>
      </c>
      <c r="E13" s="12">
        <v>5</v>
      </c>
      <c r="F13" s="6">
        <v>51.660000000000004</v>
      </c>
      <c r="G13" s="6">
        <v>101.28</v>
      </c>
      <c r="H13" s="6">
        <v>82</v>
      </c>
      <c r="I13" s="6">
        <f t="shared" si="0"/>
        <v>78.313333333333333</v>
      </c>
      <c r="J13" s="8">
        <f t="shared" si="1"/>
        <v>391.56666666666666</v>
      </c>
      <c r="L13"/>
    </row>
    <row r="14" spans="1:12" s="5" customFormat="1" ht="24.95" customHeight="1" x14ac:dyDescent="0.25">
      <c r="A14" s="7">
        <v>10</v>
      </c>
      <c r="B14" s="4" t="s">
        <v>15</v>
      </c>
      <c r="C14" t="s">
        <v>102</v>
      </c>
      <c r="D14" s="4" t="s">
        <v>5</v>
      </c>
      <c r="E14" s="12">
        <v>20</v>
      </c>
      <c r="F14" s="6">
        <v>810.24</v>
      </c>
      <c r="G14" s="6">
        <v>86.399999999999991</v>
      </c>
      <c r="H14" s="5">
        <v>329</v>
      </c>
      <c r="I14" s="6">
        <f t="shared" si="0"/>
        <v>408.54666666666662</v>
      </c>
      <c r="J14" s="8">
        <f t="shared" si="1"/>
        <v>8170.9333333333325</v>
      </c>
      <c r="L14"/>
    </row>
    <row r="15" spans="1:12" s="5" customFormat="1" ht="24.95" customHeight="1" x14ac:dyDescent="0.25">
      <c r="A15" s="7">
        <v>11</v>
      </c>
      <c r="B15" s="4" t="s">
        <v>16</v>
      </c>
      <c r="C15" t="s">
        <v>102</v>
      </c>
      <c r="D15" s="4" t="s">
        <v>5</v>
      </c>
      <c r="E15" s="12">
        <v>15</v>
      </c>
      <c r="F15" s="6">
        <v>582.72</v>
      </c>
      <c r="G15" s="6">
        <v>209.28</v>
      </c>
      <c r="H15" s="6">
        <v>419</v>
      </c>
      <c r="I15" s="6">
        <f t="shared" si="0"/>
        <v>403.66666666666669</v>
      </c>
      <c r="J15" s="8">
        <f t="shared" si="1"/>
        <v>6055</v>
      </c>
      <c r="L15"/>
    </row>
    <row r="16" spans="1:12" s="5" customFormat="1" ht="24.95" customHeight="1" x14ac:dyDescent="0.25">
      <c r="A16" s="7">
        <v>12</v>
      </c>
      <c r="B16" s="4" t="s">
        <v>17</v>
      </c>
      <c r="C16" s="7" t="s">
        <v>98</v>
      </c>
      <c r="D16" s="4" t="s">
        <v>5</v>
      </c>
      <c r="E16" s="12">
        <v>4</v>
      </c>
      <c r="F16" s="6">
        <v>234.18</v>
      </c>
      <c r="G16" s="6">
        <v>298.32</v>
      </c>
      <c r="H16" s="6">
        <v>425</v>
      </c>
      <c r="I16" s="6">
        <f t="shared" si="0"/>
        <v>319.16666666666669</v>
      </c>
      <c r="J16" s="8">
        <f t="shared" si="1"/>
        <v>1276.6666666666667</v>
      </c>
      <c r="L16"/>
    </row>
    <row r="17" spans="1:12" s="5" customFormat="1" ht="24.95" customHeight="1" x14ac:dyDescent="0.25">
      <c r="A17" s="7">
        <v>13</v>
      </c>
      <c r="B17" s="4" t="s">
        <v>18</v>
      </c>
      <c r="C17" t="s">
        <v>103</v>
      </c>
      <c r="D17" s="4" t="s">
        <v>5</v>
      </c>
      <c r="E17" s="12">
        <v>10</v>
      </c>
      <c r="F17" s="6">
        <v>209.04000000000002</v>
      </c>
      <c r="G17" s="6">
        <v>147.12</v>
      </c>
      <c r="H17" s="6">
        <v>380</v>
      </c>
      <c r="I17" s="6">
        <f t="shared" si="0"/>
        <v>245.38666666666668</v>
      </c>
      <c r="J17" s="8">
        <f t="shared" si="1"/>
        <v>2453.8666666666668</v>
      </c>
      <c r="L17"/>
    </row>
    <row r="18" spans="1:12" s="5" customFormat="1" ht="20.25" customHeight="1" x14ac:dyDescent="0.25">
      <c r="A18" s="7">
        <v>14</v>
      </c>
      <c r="B18" s="4" t="s">
        <v>19</v>
      </c>
      <c r="C18" t="s">
        <v>103</v>
      </c>
      <c r="D18" s="4" t="s">
        <v>5</v>
      </c>
      <c r="E18" s="12">
        <v>10</v>
      </c>
      <c r="F18" s="6">
        <v>163.32</v>
      </c>
      <c r="G18" s="6">
        <v>178.2</v>
      </c>
      <c r="H18" s="6">
        <v>517</v>
      </c>
      <c r="I18" s="6">
        <f t="shared" si="0"/>
        <v>286.17333333333335</v>
      </c>
      <c r="J18" s="8">
        <f t="shared" si="1"/>
        <v>2861.7333333333336</v>
      </c>
      <c r="L18"/>
    </row>
    <row r="19" spans="1:12" s="5" customFormat="1" ht="24.95" customHeight="1" x14ac:dyDescent="0.25">
      <c r="A19" s="7">
        <v>15</v>
      </c>
      <c r="B19" s="4" t="s">
        <v>20</v>
      </c>
      <c r="C19" s="7" t="s">
        <v>98</v>
      </c>
      <c r="D19" s="4" t="s">
        <v>21</v>
      </c>
      <c r="E19" s="12">
        <v>10</v>
      </c>
      <c r="F19" s="6">
        <v>164.34</v>
      </c>
      <c r="G19" s="6">
        <v>166.08</v>
      </c>
      <c r="H19" s="6">
        <v>242</v>
      </c>
      <c r="I19" s="6">
        <f>AVERAGE(F19:G19)</f>
        <v>165.21</v>
      </c>
      <c r="J19" s="8">
        <f t="shared" si="1"/>
        <v>1652.1000000000001</v>
      </c>
      <c r="L19"/>
    </row>
    <row r="20" spans="1:12" s="5" customFormat="1" ht="24.95" customHeight="1" x14ac:dyDescent="0.25">
      <c r="A20" s="7">
        <v>16</v>
      </c>
      <c r="B20" s="4" t="s">
        <v>89</v>
      </c>
      <c r="C20" s="7" t="s">
        <v>98</v>
      </c>
      <c r="D20" s="4" t="s">
        <v>21</v>
      </c>
      <c r="E20" s="12">
        <v>5</v>
      </c>
      <c r="F20" s="6">
        <v>64.2</v>
      </c>
      <c r="G20" s="6">
        <v>81</v>
      </c>
      <c r="H20" s="6">
        <v>100</v>
      </c>
      <c r="I20" s="6">
        <f t="shared" ref="I20:I47" si="2">AVERAGE(F20:H20)</f>
        <v>81.733333333333334</v>
      </c>
      <c r="J20" s="8">
        <f t="shared" si="1"/>
        <v>408.66666666666669</v>
      </c>
      <c r="L20"/>
    </row>
    <row r="21" spans="1:12" s="5" customFormat="1" ht="24.95" customHeight="1" x14ac:dyDescent="0.25">
      <c r="A21" s="7">
        <v>17</v>
      </c>
      <c r="B21" s="4" t="s">
        <v>22</v>
      </c>
      <c r="C21" s="7" t="s">
        <v>98</v>
      </c>
      <c r="D21" s="4" t="s">
        <v>21</v>
      </c>
      <c r="E21" s="12">
        <v>10</v>
      </c>
      <c r="F21" s="6">
        <v>43.440000000000005</v>
      </c>
      <c r="G21" s="6">
        <v>54</v>
      </c>
      <c r="H21" s="6">
        <v>74</v>
      </c>
      <c r="I21" s="6">
        <f t="shared" si="2"/>
        <v>57.146666666666668</v>
      </c>
      <c r="J21" s="8">
        <f t="shared" si="1"/>
        <v>571.4666666666667</v>
      </c>
      <c r="L21"/>
    </row>
    <row r="22" spans="1:12" s="5" customFormat="1" ht="24.95" customHeight="1" x14ac:dyDescent="0.25">
      <c r="A22" s="7">
        <v>18</v>
      </c>
      <c r="B22" s="4" t="s">
        <v>23</v>
      </c>
      <c r="C22" s="7" t="s">
        <v>98</v>
      </c>
      <c r="D22" s="4" t="s">
        <v>21</v>
      </c>
      <c r="E22" s="12">
        <v>15</v>
      </c>
      <c r="F22" s="6">
        <v>28.32</v>
      </c>
      <c r="G22" s="6">
        <v>37.799999999999997</v>
      </c>
      <c r="H22" s="6">
        <v>60</v>
      </c>
      <c r="I22" s="6">
        <f t="shared" si="2"/>
        <v>42.04</v>
      </c>
      <c r="J22" s="8">
        <f t="shared" si="1"/>
        <v>630.6</v>
      </c>
      <c r="L22"/>
    </row>
    <row r="23" spans="1:12" s="5" customFormat="1" ht="24.95" customHeight="1" x14ac:dyDescent="0.25">
      <c r="A23" s="7">
        <v>19</v>
      </c>
      <c r="B23" s="4" t="s">
        <v>24</v>
      </c>
      <c r="C23" s="7" t="s">
        <v>98</v>
      </c>
      <c r="D23" s="4" t="s">
        <v>21</v>
      </c>
      <c r="E23" s="12">
        <v>5</v>
      </c>
      <c r="F23" s="6">
        <v>108.48</v>
      </c>
      <c r="G23" s="6">
        <v>114.72000000000001</v>
      </c>
      <c r="H23" s="6">
        <v>183</v>
      </c>
      <c r="I23" s="6">
        <f t="shared" si="2"/>
        <v>135.4</v>
      </c>
      <c r="J23" s="8">
        <f t="shared" si="1"/>
        <v>677</v>
      </c>
      <c r="L23"/>
    </row>
    <row r="24" spans="1:12" s="5" customFormat="1" ht="24.95" customHeight="1" x14ac:dyDescent="0.25">
      <c r="A24" s="7">
        <v>20</v>
      </c>
      <c r="B24" s="4" t="s">
        <v>25</v>
      </c>
      <c r="C24" t="s">
        <v>105</v>
      </c>
      <c r="D24" s="4" t="s">
        <v>5</v>
      </c>
      <c r="E24" s="12">
        <v>8</v>
      </c>
      <c r="F24" s="6">
        <v>617.64</v>
      </c>
      <c r="G24" s="6">
        <v>992.28000000000009</v>
      </c>
      <c r="H24" s="6">
        <v>1421</v>
      </c>
      <c r="I24" s="6">
        <f t="shared" si="2"/>
        <v>1010.3066666666667</v>
      </c>
      <c r="J24" s="8">
        <f t="shared" si="1"/>
        <v>8082.4533333333338</v>
      </c>
      <c r="L24"/>
    </row>
    <row r="25" spans="1:12" s="5" customFormat="1" ht="24.95" customHeight="1" x14ac:dyDescent="0.25">
      <c r="A25" s="7">
        <v>21</v>
      </c>
      <c r="B25" s="4" t="s">
        <v>26</v>
      </c>
      <c r="C25" t="s">
        <v>100</v>
      </c>
      <c r="D25" s="4" t="s">
        <v>5</v>
      </c>
      <c r="E25" s="12">
        <v>60</v>
      </c>
      <c r="F25" s="6">
        <v>3.5999999999999996</v>
      </c>
      <c r="G25" s="6">
        <v>5.1599999999999993</v>
      </c>
      <c r="H25" s="6">
        <v>9.5</v>
      </c>
      <c r="I25" s="6">
        <f t="shared" si="2"/>
        <v>6.086666666666666</v>
      </c>
      <c r="J25" s="8">
        <f t="shared" si="1"/>
        <v>365.19999999999993</v>
      </c>
      <c r="L25"/>
    </row>
    <row r="26" spans="1:12" s="5" customFormat="1" ht="24.95" customHeight="1" x14ac:dyDescent="0.25">
      <c r="A26" s="7">
        <v>22</v>
      </c>
      <c r="B26" s="4" t="s">
        <v>27</v>
      </c>
      <c r="C26" t="s">
        <v>100</v>
      </c>
      <c r="D26" s="4" t="s">
        <v>5</v>
      </c>
      <c r="E26" s="12">
        <v>25</v>
      </c>
      <c r="F26" s="6">
        <v>14.64</v>
      </c>
      <c r="G26" s="6">
        <v>18.599999999999998</v>
      </c>
      <c r="H26" s="6">
        <v>21.55</v>
      </c>
      <c r="I26" s="6">
        <f t="shared" si="2"/>
        <v>18.263333333333332</v>
      </c>
      <c r="J26" s="8">
        <f t="shared" si="1"/>
        <v>456.58333333333331</v>
      </c>
      <c r="L26"/>
    </row>
    <row r="27" spans="1:12" s="5" customFormat="1" ht="24.95" customHeight="1" x14ac:dyDescent="0.25">
      <c r="A27" s="7">
        <v>23</v>
      </c>
      <c r="B27" s="4" t="s">
        <v>28</v>
      </c>
      <c r="C27" s="7" t="s">
        <v>98</v>
      </c>
      <c r="D27" s="4" t="s">
        <v>5</v>
      </c>
      <c r="E27" s="12">
        <v>50</v>
      </c>
      <c r="F27" s="6">
        <v>17.099999999999998</v>
      </c>
      <c r="G27" s="6">
        <v>26.640000000000004</v>
      </c>
      <c r="H27" s="6">
        <v>57.5</v>
      </c>
      <c r="I27" s="6">
        <f t="shared" si="2"/>
        <v>33.74666666666667</v>
      </c>
      <c r="J27" s="8">
        <f t="shared" si="1"/>
        <v>1687.3333333333335</v>
      </c>
      <c r="L27"/>
    </row>
    <row r="28" spans="1:12" s="5" customFormat="1" ht="24.95" customHeight="1" x14ac:dyDescent="0.25">
      <c r="A28" s="7">
        <v>24</v>
      </c>
      <c r="B28" s="4" t="s">
        <v>29</v>
      </c>
      <c r="C28" s="7" t="s">
        <v>98</v>
      </c>
      <c r="D28" s="4" t="s">
        <v>5</v>
      </c>
      <c r="E28" s="12">
        <v>30</v>
      </c>
      <c r="F28" s="6">
        <v>26.880000000000003</v>
      </c>
      <c r="G28" s="6">
        <v>16.440000000000001</v>
      </c>
      <c r="H28" s="6">
        <v>30</v>
      </c>
      <c r="I28" s="6">
        <f t="shared" si="2"/>
        <v>24.44</v>
      </c>
      <c r="J28" s="8">
        <f t="shared" si="1"/>
        <v>733.2</v>
      </c>
      <c r="L28"/>
    </row>
    <row r="29" spans="1:12" s="5" customFormat="1" ht="24.95" customHeight="1" x14ac:dyDescent="0.25">
      <c r="A29" s="7">
        <v>25</v>
      </c>
      <c r="B29" s="4" t="s">
        <v>30</v>
      </c>
      <c r="C29" s="7" t="s">
        <v>98</v>
      </c>
      <c r="D29" s="4" t="s">
        <v>5</v>
      </c>
      <c r="E29" s="12">
        <v>10</v>
      </c>
      <c r="F29" s="6">
        <v>24.12</v>
      </c>
      <c r="G29" s="6">
        <v>114.96000000000001</v>
      </c>
      <c r="H29" s="6">
        <v>24.5</v>
      </c>
      <c r="I29" s="6">
        <f t="shared" si="2"/>
        <v>54.526666666666671</v>
      </c>
      <c r="J29" s="8">
        <f t="shared" si="1"/>
        <v>545.26666666666665</v>
      </c>
      <c r="L29"/>
    </row>
    <row r="30" spans="1:12" s="5" customFormat="1" ht="24.95" customHeight="1" x14ac:dyDescent="0.25">
      <c r="A30" s="7">
        <v>26</v>
      </c>
      <c r="B30" s="4" t="s">
        <v>81</v>
      </c>
      <c r="C30" s="7" t="s">
        <v>98</v>
      </c>
      <c r="D30" s="4" t="s">
        <v>21</v>
      </c>
      <c r="E30" s="12">
        <v>10</v>
      </c>
      <c r="F30" s="6">
        <v>4.8</v>
      </c>
      <c r="G30" s="6">
        <v>28.32</v>
      </c>
      <c r="H30" s="6">
        <v>162</v>
      </c>
      <c r="I30" s="6">
        <f t="shared" si="2"/>
        <v>65.040000000000006</v>
      </c>
      <c r="J30" s="8">
        <f t="shared" si="1"/>
        <v>650.40000000000009</v>
      </c>
      <c r="L30"/>
    </row>
    <row r="31" spans="1:12" s="5" customFormat="1" ht="24.95" customHeight="1" x14ac:dyDescent="0.25">
      <c r="A31" s="7">
        <v>27</v>
      </c>
      <c r="B31" s="4" t="s">
        <v>31</v>
      </c>
      <c r="C31" s="7" t="s">
        <v>98</v>
      </c>
      <c r="D31" s="4" t="s">
        <v>5</v>
      </c>
      <c r="E31" s="12">
        <v>25</v>
      </c>
      <c r="F31" s="6">
        <v>38.58</v>
      </c>
      <c r="G31" s="6">
        <v>63</v>
      </c>
      <c r="H31" s="6">
        <v>72.209999999999994</v>
      </c>
      <c r="I31" s="6">
        <f t="shared" si="2"/>
        <v>57.93</v>
      </c>
      <c r="J31" s="8">
        <f t="shared" si="1"/>
        <v>1448.25</v>
      </c>
      <c r="L31"/>
    </row>
    <row r="32" spans="1:12" s="5" customFormat="1" ht="24.95" customHeight="1" x14ac:dyDescent="0.25">
      <c r="A32" s="7">
        <v>28</v>
      </c>
      <c r="B32" s="4" t="s">
        <v>32</v>
      </c>
      <c r="C32" s="7" t="s">
        <v>98</v>
      </c>
      <c r="D32" s="4" t="s">
        <v>5</v>
      </c>
      <c r="E32" s="12">
        <v>50</v>
      </c>
      <c r="F32" s="6">
        <v>16.98</v>
      </c>
      <c r="G32" s="6">
        <v>23.28</v>
      </c>
      <c r="H32" s="6">
        <v>30.67</v>
      </c>
      <c r="I32" s="6">
        <f t="shared" si="2"/>
        <v>23.643333333333334</v>
      </c>
      <c r="J32" s="8">
        <f t="shared" si="1"/>
        <v>1182.1666666666667</v>
      </c>
      <c r="L32"/>
    </row>
    <row r="33" spans="1:12" s="5" customFormat="1" ht="24.95" customHeight="1" x14ac:dyDescent="0.25">
      <c r="A33" s="7">
        <v>29</v>
      </c>
      <c r="B33" s="4" t="s">
        <v>33</v>
      </c>
      <c r="C33" t="s">
        <v>106</v>
      </c>
      <c r="D33" s="4" t="s">
        <v>21</v>
      </c>
      <c r="E33" s="12">
        <v>20</v>
      </c>
      <c r="F33" s="6">
        <v>3.5999999999999996</v>
      </c>
      <c r="G33" s="6">
        <v>138.36000000000001</v>
      </c>
      <c r="H33" s="6">
        <v>223</v>
      </c>
      <c r="I33" s="6">
        <f t="shared" si="2"/>
        <v>121.65333333333335</v>
      </c>
      <c r="J33" s="8">
        <f t="shared" si="1"/>
        <v>2433.0666666666671</v>
      </c>
      <c r="L33"/>
    </row>
    <row r="34" spans="1:12" s="5" customFormat="1" ht="24.95" customHeight="1" x14ac:dyDescent="0.25">
      <c r="A34" s="7">
        <v>30</v>
      </c>
      <c r="B34" s="4" t="s">
        <v>34</v>
      </c>
      <c r="C34" t="s">
        <v>106</v>
      </c>
      <c r="D34" s="4" t="s">
        <v>21</v>
      </c>
      <c r="E34" s="12">
        <v>15</v>
      </c>
      <c r="F34" s="6">
        <v>8.1</v>
      </c>
      <c r="G34" s="6">
        <v>352.32</v>
      </c>
      <c r="H34" s="6">
        <v>390</v>
      </c>
      <c r="I34" s="6">
        <f t="shared" si="2"/>
        <v>250.14000000000001</v>
      </c>
      <c r="J34" s="8">
        <f t="shared" si="1"/>
        <v>3752.1000000000004</v>
      </c>
      <c r="L34"/>
    </row>
    <row r="35" spans="1:12" s="5" customFormat="1" ht="24.95" customHeight="1" x14ac:dyDescent="0.25">
      <c r="A35" s="7">
        <v>31</v>
      </c>
      <c r="B35" s="4" t="s">
        <v>35</v>
      </c>
      <c r="C35" s="4" t="s">
        <v>108</v>
      </c>
      <c r="D35" s="4" t="s">
        <v>5</v>
      </c>
      <c r="E35" s="12">
        <v>2</v>
      </c>
      <c r="F35" s="6">
        <v>141.47999999999999</v>
      </c>
      <c r="G35" s="6">
        <v>135</v>
      </c>
      <c r="H35" s="6">
        <v>268</v>
      </c>
      <c r="I35" s="6">
        <f t="shared" si="2"/>
        <v>181.49333333333334</v>
      </c>
      <c r="J35" s="8">
        <f t="shared" si="1"/>
        <v>362.98666666666668</v>
      </c>
      <c r="L35"/>
    </row>
    <row r="36" spans="1:12" s="5" customFormat="1" ht="24.95" customHeight="1" x14ac:dyDescent="0.25">
      <c r="A36" s="7">
        <v>32</v>
      </c>
      <c r="B36" s="4" t="s">
        <v>36</v>
      </c>
      <c r="C36" t="s">
        <v>107</v>
      </c>
      <c r="D36" s="4" t="s">
        <v>5</v>
      </c>
      <c r="E36" s="12">
        <v>30</v>
      </c>
      <c r="F36" s="6">
        <v>96.360000000000014</v>
      </c>
      <c r="G36" s="6">
        <v>149.88</v>
      </c>
      <c r="H36" s="6">
        <v>134.69</v>
      </c>
      <c r="I36" s="6">
        <f t="shared" si="2"/>
        <v>126.97666666666667</v>
      </c>
      <c r="J36" s="8">
        <f t="shared" ref="J36:J67" si="3">I36*E36</f>
        <v>3809.3</v>
      </c>
      <c r="L36"/>
    </row>
    <row r="37" spans="1:12" s="5" customFormat="1" ht="24.95" customHeight="1" x14ac:dyDescent="0.25">
      <c r="A37" s="7">
        <v>33</v>
      </c>
      <c r="B37" s="4" t="s">
        <v>37</v>
      </c>
      <c r="C37" t="s">
        <v>107</v>
      </c>
      <c r="D37" s="4" t="s">
        <v>5</v>
      </c>
      <c r="E37" s="12">
        <v>15</v>
      </c>
      <c r="F37" s="6">
        <v>65.34</v>
      </c>
      <c r="G37" s="6">
        <v>86.399999999999991</v>
      </c>
      <c r="H37" s="6">
        <v>83.53</v>
      </c>
      <c r="I37" s="6">
        <f t="shared" si="2"/>
        <v>78.423333333333332</v>
      </c>
      <c r="J37" s="8">
        <f t="shared" si="3"/>
        <v>1176.3499999999999</v>
      </c>
      <c r="L37"/>
    </row>
    <row r="38" spans="1:12" s="5" customFormat="1" ht="24.95" customHeight="1" x14ac:dyDescent="0.25">
      <c r="A38" s="7">
        <v>34</v>
      </c>
      <c r="B38" s="4" t="s">
        <v>38</v>
      </c>
      <c r="C38" s="7" t="s">
        <v>98</v>
      </c>
      <c r="D38" s="4" t="s">
        <v>5</v>
      </c>
      <c r="E38" s="12">
        <v>20</v>
      </c>
      <c r="F38" s="6">
        <v>42.360000000000007</v>
      </c>
      <c r="G38" s="6">
        <v>35.159999999999997</v>
      </c>
      <c r="H38" s="6">
        <v>67.2</v>
      </c>
      <c r="I38" s="6">
        <f t="shared" si="2"/>
        <v>48.240000000000009</v>
      </c>
      <c r="J38" s="8">
        <f t="shared" si="3"/>
        <v>964.80000000000018</v>
      </c>
      <c r="L38"/>
    </row>
    <row r="39" spans="1:12" s="5" customFormat="1" ht="24.95" customHeight="1" x14ac:dyDescent="0.25">
      <c r="A39" s="7">
        <v>35</v>
      </c>
      <c r="B39" s="4" t="s">
        <v>39</v>
      </c>
      <c r="C39" s="7" t="s">
        <v>98</v>
      </c>
      <c r="D39" s="4" t="s">
        <v>5</v>
      </c>
      <c r="E39" s="12">
        <v>15</v>
      </c>
      <c r="F39" s="6">
        <v>22.26</v>
      </c>
      <c r="G39" s="6">
        <v>32.4</v>
      </c>
      <c r="H39" s="6">
        <v>41.88</v>
      </c>
      <c r="I39" s="6">
        <f t="shared" si="2"/>
        <v>32.18</v>
      </c>
      <c r="J39" s="8">
        <f t="shared" si="3"/>
        <v>482.7</v>
      </c>
      <c r="L39"/>
    </row>
    <row r="40" spans="1:12" s="5" customFormat="1" ht="24.95" customHeight="1" x14ac:dyDescent="0.25">
      <c r="A40" s="7">
        <v>36</v>
      </c>
      <c r="B40" s="4" t="s">
        <v>40</v>
      </c>
      <c r="C40" s="7" t="s">
        <v>98</v>
      </c>
      <c r="D40" s="4" t="s">
        <v>5</v>
      </c>
      <c r="E40" s="12">
        <v>5</v>
      </c>
      <c r="F40" s="6">
        <v>154.14000000000001</v>
      </c>
      <c r="G40" s="6">
        <v>153.96</v>
      </c>
      <c r="H40" s="6">
        <v>176.6</v>
      </c>
      <c r="I40" s="6">
        <f t="shared" si="2"/>
        <v>161.56666666666669</v>
      </c>
      <c r="J40" s="8">
        <f t="shared" si="3"/>
        <v>807.83333333333348</v>
      </c>
      <c r="L40"/>
    </row>
    <row r="41" spans="1:12" s="5" customFormat="1" ht="24.95" customHeight="1" x14ac:dyDescent="0.25">
      <c r="A41" s="7">
        <v>37</v>
      </c>
      <c r="B41" s="4" t="s">
        <v>41</v>
      </c>
      <c r="C41" s="7" t="s">
        <v>98</v>
      </c>
      <c r="D41" s="4" t="s">
        <v>5</v>
      </c>
      <c r="E41" s="12">
        <v>15</v>
      </c>
      <c r="F41" s="6">
        <v>32.82</v>
      </c>
      <c r="G41" s="6">
        <v>31.080000000000002</v>
      </c>
      <c r="H41" s="6">
        <v>68.89</v>
      </c>
      <c r="I41" s="6">
        <f>AVERAGE(F41:H41)</f>
        <v>44.263333333333343</v>
      </c>
      <c r="J41" s="8">
        <f t="shared" si="3"/>
        <v>663.95000000000016</v>
      </c>
      <c r="L41"/>
    </row>
    <row r="42" spans="1:12" s="5" customFormat="1" ht="24.95" customHeight="1" x14ac:dyDescent="0.25">
      <c r="A42" s="7">
        <v>38</v>
      </c>
      <c r="B42" s="4" t="s">
        <v>42</v>
      </c>
      <c r="C42" s="7" t="s">
        <v>98</v>
      </c>
      <c r="D42" s="4" t="s">
        <v>5</v>
      </c>
      <c r="E42" s="12">
        <v>25</v>
      </c>
      <c r="F42" s="6">
        <v>3.66</v>
      </c>
      <c r="G42" s="6">
        <v>6.84</v>
      </c>
      <c r="H42" s="6">
        <v>39.94</v>
      </c>
      <c r="I42" s="6">
        <f t="shared" si="2"/>
        <v>16.813333333333333</v>
      </c>
      <c r="J42" s="8">
        <f t="shared" si="3"/>
        <v>420.33333333333331</v>
      </c>
      <c r="L42"/>
    </row>
    <row r="43" spans="1:12" s="5" customFormat="1" ht="24.95" customHeight="1" x14ac:dyDescent="0.25">
      <c r="A43" s="7">
        <v>39</v>
      </c>
      <c r="B43" s="4" t="s">
        <v>43</v>
      </c>
      <c r="C43" s="7" t="s">
        <v>98</v>
      </c>
      <c r="D43" s="4" t="s">
        <v>5</v>
      </c>
      <c r="E43" s="12">
        <v>15</v>
      </c>
      <c r="F43" s="6">
        <v>19.02</v>
      </c>
      <c r="G43" s="6">
        <v>22.92</v>
      </c>
      <c r="H43" s="6">
        <v>31</v>
      </c>
      <c r="I43" s="6">
        <f t="shared" si="2"/>
        <v>24.313333333333333</v>
      </c>
      <c r="J43" s="8">
        <f t="shared" si="3"/>
        <v>364.7</v>
      </c>
      <c r="L43"/>
    </row>
    <row r="44" spans="1:12" s="5" customFormat="1" ht="24.95" customHeight="1" x14ac:dyDescent="0.25">
      <c r="A44" s="7">
        <v>40</v>
      </c>
      <c r="B44" s="4" t="s">
        <v>79</v>
      </c>
      <c r="C44" s="7" t="s">
        <v>98</v>
      </c>
      <c r="D44" s="4" t="s">
        <v>5</v>
      </c>
      <c r="E44" s="12">
        <v>10</v>
      </c>
      <c r="F44" s="6">
        <v>505.79999999999995</v>
      </c>
      <c r="G44" s="6">
        <v>330.72</v>
      </c>
      <c r="H44" s="6">
        <v>438.83</v>
      </c>
      <c r="I44" s="6">
        <f t="shared" si="2"/>
        <v>425.11666666666662</v>
      </c>
      <c r="J44" s="8">
        <f t="shared" si="3"/>
        <v>4251.1666666666661</v>
      </c>
      <c r="L44"/>
    </row>
    <row r="45" spans="1:12" s="5" customFormat="1" ht="24.95" customHeight="1" x14ac:dyDescent="0.25">
      <c r="A45" s="7">
        <v>41</v>
      </c>
      <c r="B45" s="4" t="s">
        <v>44</v>
      </c>
      <c r="C45" s="7" t="s">
        <v>98</v>
      </c>
      <c r="D45" s="4" t="s">
        <v>5</v>
      </c>
      <c r="E45" s="12">
        <v>10</v>
      </c>
      <c r="F45" s="6">
        <v>168.72</v>
      </c>
      <c r="G45" s="6">
        <v>183.6</v>
      </c>
      <c r="H45" s="6">
        <v>180.63</v>
      </c>
      <c r="I45" s="6">
        <f t="shared" si="2"/>
        <v>177.65</v>
      </c>
      <c r="J45" s="8">
        <f t="shared" si="3"/>
        <v>1776.5</v>
      </c>
      <c r="L45"/>
    </row>
    <row r="46" spans="1:12" s="5" customFormat="1" ht="24.95" customHeight="1" x14ac:dyDescent="0.25">
      <c r="A46" s="7">
        <v>42</v>
      </c>
      <c r="B46" s="4" t="s">
        <v>45</v>
      </c>
      <c r="C46" s="7" t="s">
        <v>98</v>
      </c>
      <c r="D46" s="4" t="s">
        <v>5</v>
      </c>
      <c r="E46" s="12">
        <v>35</v>
      </c>
      <c r="F46" s="6">
        <v>64.8</v>
      </c>
      <c r="G46" s="6">
        <v>82.320000000000007</v>
      </c>
      <c r="H46" s="6">
        <v>82.68</v>
      </c>
      <c r="I46" s="6">
        <f t="shared" si="2"/>
        <v>76.600000000000009</v>
      </c>
      <c r="J46" s="8">
        <f t="shared" si="3"/>
        <v>2681.0000000000005</v>
      </c>
      <c r="L46"/>
    </row>
    <row r="47" spans="1:12" s="5" customFormat="1" ht="24.95" customHeight="1" x14ac:dyDescent="0.25">
      <c r="A47" s="7">
        <v>43</v>
      </c>
      <c r="B47" s="4" t="s">
        <v>46</v>
      </c>
      <c r="C47" s="7" t="s">
        <v>98</v>
      </c>
      <c r="D47" s="4" t="s">
        <v>5</v>
      </c>
      <c r="E47" s="12">
        <v>30</v>
      </c>
      <c r="F47" s="6">
        <v>10.68</v>
      </c>
      <c r="G47" s="6">
        <v>48.6</v>
      </c>
      <c r="H47" s="6">
        <v>50</v>
      </c>
      <c r="I47" s="6">
        <f t="shared" si="2"/>
        <v>36.426666666666669</v>
      </c>
      <c r="J47" s="8">
        <f t="shared" si="3"/>
        <v>1092.8000000000002</v>
      </c>
      <c r="L47"/>
    </row>
    <row r="48" spans="1:12" s="5" customFormat="1" ht="24.95" customHeight="1" x14ac:dyDescent="0.25">
      <c r="A48" s="7">
        <v>44</v>
      </c>
      <c r="B48" s="4" t="s">
        <v>47</v>
      </c>
      <c r="C48" s="7" t="s">
        <v>98</v>
      </c>
      <c r="D48" s="4" t="s">
        <v>5</v>
      </c>
      <c r="E48" s="12">
        <v>3</v>
      </c>
      <c r="F48" s="6">
        <v>205.44000000000003</v>
      </c>
      <c r="G48" s="6">
        <v>213.36</v>
      </c>
      <c r="H48" s="6">
        <v>146</v>
      </c>
      <c r="I48" s="6">
        <f t="shared" ref="I48" si="4">AVERAGE(F48:H48)</f>
        <v>188.26666666666668</v>
      </c>
      <c r="J48" s="8">
        <f t="shared" si="3"/>
        <v>564.80000000000007</v>
      </c>
      <c r="L48"/>
    </row>
    <row r="49" spans="1:12" s="5" customFormat="1" ht="24.95" customHeight="1" x14ac:dyDescent="0.25">
      <c r="A49" s="7">
        <v>45</v>
      </c>
      <c r="B49" s="4" t="s">
        <v>48</v>
      </c>
      <c r="C49" s="7" t="s">
        <v>98</v>
      </c>
      <c r="D49" s="4" t="s">
        <v>5</v>
      </c>
      <c r="E49" s="12">
        <v>25</v>
      </c>
      <c r="F49" s="6">
        <v>11.340000000000002</v>
      </c>
      <c r="G49" s="6">
        <v>20.28</v>
      </c>
      <c r="H49" s="6">
        <v>27.12</v>
      </c>
      <c r="I49" s="6">
        <f t="shared" ref="I49:I72" si="5">AVERAGE(F49:H49)</f>
        <v>19.580000000000002</v>
      </c>
      <c r="J49" s="8">
        <f t="shared" si="3"/>
        <v>489.50000000000006</v>
      </c>
      <c r="L49"/>
    </row>
    <row r="50" spans="1:12" s="5" customFormat="1" ht="24.95" customHeight="1" x14ac:dyDescent="0.25">
      <c r="A50" s="7">
        <v>46</v>
      </c>
      <c r="B50" s="4" t="s">
        <v>49</v>
      </c>
      <c r="C50" s="7" t="s">
        <v>98</v>
      </c>
      <c r="D50" s="4" t="s">
        <v>5</v>
      </c>
      <c r="E50" s="12">
        <v>25</v>
      </c>
      <c r="F50" s="6">
        <v>43.440000000000005</v>
      </c>
      <c r="G50" s="6">
        <v>71.52</v>
      </c>
      <c r="H50" s="6">
        <v>72.75</v>
      </c>
      <c r="I50" s="6">
        <f t="shared" si="5"/>
        <v>62.57</v>
      </c>
      <c r="J50" s="8">
        <f t="shared" si="3"/>
        <v>1564.25</v>
      </c>
      <c r="L50"/>
    </row>
    <row r="51" spans="1:12" s="5" customFormat="1" ht="24.95" customHeight="1" x14ac:dyDescent="0.25">
      <c r="A51" s="7">
        <v>47</v>
      </c>
      <c r="B51" s="4" t="s">
        <v>50</v>
      </c>
      <c r="C51" s="7" t="s">
        <v>98</v>
      </c>
      <c r="D51" s="4" t="s">
        <v>5</v>
      </c>
      <c r="E51" s="12">
        <v>40</v>
      </c>
      <c r="F51" s="6">
        <v>17.579999999999998</v>
      </c>
      <c r="G51" s="6">
        <v>13.56</v>
      </c>
      <c r="H51" s="6">
        <v>208.73</v>
      </c>
      <c r="I51" s="6">
        <f t="shared" si="5"/>
        <v>79.956666666666663</v>
      </c>
      <c r="J51" s="8">
        <f t="shared" si="3"/>
        <v>3198.2666666666664</v>
      </c>
      <c r="L51"/>
    </row>
    <row r="52" spans="1:12" s="5" customFormat="1" ht="24.95" customHeight="1" x14ac:dyDescent="0.25">
      <c r="A52" s="7">
        <v>48</v>
      </c>
      <c r="B52" s="4" t="s">
        <v>51</v>
      </c>
      <c r="C52" s="7" t="s">
        <v>98</v>
      </c>
      <c r="D52" s="4" t="s">
        <v>5</v>
      </c>
      <c r="E52" s="12">
        <v>5</v>
      </c>
      <c r="F52" s="6">
        <v>64.56</v>
      </c>
      <c r="G52" s="6">
        <v>106.68</v>
      </c>
      <c r="H52" s="6">
        <v>175.04</v>
      </c>
      <c r="I52" s="6">
        <f t="shared" si="5"/>
        <v>115.42666666666666</v>
      </c>
      <c r="J52" s="8">
        <f t="shared" si="3"/>
        <v>577.13333333333333</v>
      </c>
      <c r="L52"/>
    </row>
    <row r="53" spans="1:12" s="5" customFormat="1" ht="24.95" customHeight="1" x14ac:dyDescent="0.25">
      <c r="A53" s="7">
        <v>49</v>
      </c>
      <c r="B53" s="4" t="s">
        <v>52</v>
      </c>
      <c r="C53" t="s">
        <v>103</v>
      </c>
      <c r="D53" s="4" t="s">
        <v>5</v>
      </c>
      <c r="E53" s="12">
        <v>20</v>
      </c>
      <c r="F53" s="6">
        <v>11.46</v>
      </c>
      <c r="G53" s="6">
        <v>16.920000000000002</v>
      </c>
      <c r="H53" s="6">
        <v>16.600000000000001</v>
      </c>
      <c r="I53" s="6">
        <f>AVERAGE(F53:H53)</f>
        <v>14.993333333333334</v>
      </c>
      <c r="J53" s="8">
        <f t="shared" si="3"/>
        <v>299.86666666666667</v>
      </c>
      <c r="L53"/>
    </row>
    <row r="54" spans="1:12" s="5" customFormat="1" ht="24.95" customHeight="1" x14ac:dyDescent="0.25">
      <c r="A54" s="7">
        <v>50</v>
      </c>
      <c r="B54" s="4" t="s">
        <v>53</v>
      </c>
      <c r="C54" s="7" t="s">
        <v>98</v>
      </c>
      <c r="D54" s="4" t="s">
        <v>5</v>
      </c>
      <c r="E54" s="12">
        <v>50</v>
      </c>
      <c r="F54" s="6">
        <v>14.16</v>
      </c>
      <c r="G54" s="6">
        <v>11.520000000000001</v>
      </c>
      <c r="H54" s="6">
        <v>46.27</v>
      </c>
      <c r="I54" s="6">
        <f t="shared" si="5"/>
        <v>23.983333333333334</v>
      </c>
      <c r="J54" s="8">
        <f t="shared" si="3"/>
        <v>1199.1666666666667</v>
      </c>
      <c r="L54"/>
    </row>
    <row r="55" spans="1:12" s="5" customFormat="1" ht="24.95" customHeight="1" x14ac:dyDescent="0.25">
      <c r="A55" s="7">
        <v>51</v>
      </c>
      <c r="B55" s="4" t="s">
        <v>54</v>
      </c>
      <c r="C55" t="s">
        <v>103</v>
      </c>
      <c r="D55" s="4" t="s">
        <v>5</v>
      </c>
      <c r="E55" s="12">
        <v>150</v>
      </c>
      <c r="F55" s="6">
        <v>217.44000000000003</v>
      </c>
      <c r="G55" s="6">
        <v>216</v>
      </c>
      <c r="H55" s="6">
        <v>308.23</v>
      </c>
      <c r="I55" s="6">
        <f t="shared" si="5"/>
        <v>247.22333333333336</v>
      </c>
      <c r="J55" s="8">
        <f t="shared" si="3"/>
        <v>37083.5</v>
      </c>
      <c r="L55"/>
    </row>
    <row r="56" spans="1:12" s="5" customFormat="1" ht="24.95" customHeight="1" x14ac:dyDescent="0.25">
      <c r="A56" s="7">
        <v>52</v>
      </c>
      <c r="B56" s="4" t="s">
        <v>94</v>
      </c>
      <c r="C56" t="s">
        <v>103</v>
      </c>
      <c r="D56" s="4" t="s">
        <v>5</v>
      </c>
      <c r="E56" s="12">
        <v>10</v>
      </c>
      <c r="F56" s="6">
        <v>170.76000000000002</v>
      </c>
      <c r="G56" s="6">
        <v>202.56</v>
      </c>
      <c r="H56" s="6">
        <v>204.5</v>
      </c>
      <c r="I56" s="6">
        <f t="shared" si="5"/>
        <v>192.60666666666668</v>
      </c>
      <c r="J56" s="8">
        <f t="shared" si="3"/>
        <v>1926.0666666666668</v>
      </c>
      <c r="L56"/>
    </row>
    <row r="57" spans="1:12" s="5" customFormat="1" ht="24.95" customHeight="1" x14ac:dyDescent="0.25">
      <c r="A57" s="7">
        <v>53</v>
      </c>
      <c r="B57" s="4" t="s">
        <v>55</v>
      </c>
      <c r="C57" t="s">
        <v>103</v>
      </c>
      <c r="D57" s="4" t="s">
        <v>5</v>
      </c>
      <c r="E57" s="12">
        <v>10</v>
      </c>
      <c r="F57" s="6">
        <v>170.76000000000002</v>
      </c>
      <c r="G57" s="6">
        <v>168.72</v>
      </c>
      <c r="H57" s="6">
        <v>219.87</v>
      </c>
      <c r="I57" s="6">
        <f t="shared" si="5"/>
        <v>186.45000000000002</v>
      </c>
      <c r="J57" s="8">
        <f t="shared" si="3"/>
        <v>1864.5000000000002</v>
      </c>
      <c r="L57"/>
    </row>
    <row r="58" spans="1:12" s="5" customFormat="1" ht="24.95" customHeight="1" x14ac:dyDescent="0.25">
      <c r="A58" s="7">
        <v>54</v>
      </c>
      <c r="B58" s="4" t="s">
        <v>56</v>
      </c>
      <c r="C58" t="s">
        <v>103</v>
      </c>
      <c r="D58" s="4" t="s">
        <v>5</v>
      </c>
      <c r="E58" s="12">
        <v>5</v>
      </c>
      <c r="F58" s="6">
        <v>69.540000000000006</v>
      </c>
      <c r="G58" s="6">
        <v>87.720000000000013</v>
      </c>
      <c r="H58" s="6">
        <v>127.33</v>
      </c>
      <c r="I58" s="6">
        <f t="shared" si="5"/>
        <v>94.863333333333344</v>
      </c>
      <c r="J58" s="8">
        <f t="shared" si="3"/>
        <v>474.31666666666672</v>
      </c>
      <c r="L58"/>
    </row>
    <row r="59" spans="1:12" s="5" customFormat="1" ht="24.95" customHeight="1" x14ac:dyDescent="0.25">
      <c r="A59" s="7">
        <v>55</v>
      </c>
      <c r="B59" s="4" t="s">
        <v>57</v>
      </c>
      <c r="C59" t="s">
        <v>103</v>
      </c>
      <c r="D59" s="4" t="s">
        <v>5</v>
      </c>
      <c r="E59" s="12">
        <v>10</v>
      </c>
      <c r="F59" s="6">
        <v>251.1</v>
      </c>
      <c r="G59" s="6">
        <v>162</v>
      </c>
      <c r="H59" s="6">
        <v>197.58</v>
      </c>
      <c r="I59" s="6">
        <f t="shared" si="5"/>
        <v>203.56000000000003</v>
      </c>
      <c r="J59" s="8">
        <f t="shared" si="3"/>
        <v>2035.6000000000004</v>
      </c>
      <c r="L59"/>
    </row>
    <row r="60" spans="1:12" s="5" customFormat="1" ht="24.95" customHeight="1" x14ac:dyDescent="0.25">
      <c r="A60" s="7">
        <v>56</v>
      </c>
      <c r="B60" s="4" t="s">
        <v>58</v>
      </c>
      <c r="C60" t="s">
        <v>103</v>
      </c>
      <c r="D60" s="4" t="s">
        <v>5</v>
      </c>
      <c r="E60" s="12">
        <v>5</v>
      </c>
      <c r="F60" s="6">
        <v>531.84</v>
      </c>
      <c r="G60" s="6">
        <v>162</v>
      </c>
      <c r="H60" s="6">
        <v>422.06</v>
      </c>
      <c r="I60" s="6">
        <f t="shared" si="5"/>
        <v>371.9666666666667</v>
      </c>
      <c r="J60" s="8">
        <f t="shared" si="3"/>
        <v>1859.8333333333335</v>
      </c>
      <c r="L60"/>
    </row>
    <row r="61" spans="1:12" s="5" customFormat="1" ht="24.95" customHeight="1" x14ac:dyDescent="0.25">
      <c r="A61" s="7">
        <v>57</v>
      </c>
      <c r="B61" s="4" t="s">
        <v>59</v>
      </c>
      <c r="C61" s="7" t="s">
        <v>98</v>
      </c>
      <c r="D61" s="4" t="s">
        <v>5</v>
      </c>
      <c r="E61" s="12">
        <v>10</v>
      </c>
      <c r="F61" s="6">
        <v>124.86000000000001</v>
      </c>
      <c r="G61" s="6">
        <v>94.560000000000016</v>
      </c>
      <c r="H61" s="6">
        <v>139.72</v>
      </c>
      <c r="I61" s="6">
        <f t="shared" si="5"/>
        <v>119.71333333333332</v>
      </c>
      <c r="J61" s="8">
        <f t="shared" si="3"/>
        <v>1197.1333333333332</v>
      </c>
      <c r="L61"/>
    </row>
    <row r="62" spans="1:12" s="5" customFormat="1" ht="24.95" customHeight="1" x14ac:dyDescent="0.25">
      <c r="A62" s="7">
        <v>58</v>
      </c>
      <c r="B62" s="4" t="s">
        <v>60</v>
      </c>
      <c r="C62" s="7" t="s">
        <v>98</v>
      </c>
      <c r="D62" s="4" t="s">
        <v>5</v>
      </c>
      <c r="E62" s="12">
        <v>60</v>
      </c>
      <c r="F62" s="6">
        <v>113.1</v>
      </c>
      <c r="G62" s="6">
        <v>74.28</v>
      </c>
      <c r="H62" s="6">
        <v>77.5</v>
      </c>
      <c r="I62" s="6">
        <f t="shared" si="5"/>
        <v>88.293333333333337</v>
      </c>
      <c r="J62" s="8">
        <f t="shared" si="3"/>
        <v>5297.6</v>
      </c>
      <c r="L62"/>
    </row>
    <row r="63" spans="1:12" s="5" customFormat="1" ht="24.95" customHeight="1" x14ac:dyDescent="0.25">
      <c r="A63" s="7">
        <v>59</v>
      </c>
      <c r="B63" s="4" t="s">
        <v>61</v>
      </c>
      <c r="C63" s="7" t="s">
        <v>98</v>
      </c>
      <c r="D63" s="4" t="s">
        <v>5</v>
      </c>
      <c r="E63" s="12">
        <v>40</v>
      </c>
      <c r="F63" s="6">
        <v>9.9600000000000009</v>
      </c>
      <c r="G63" s="6">
        <v>9.48</v>
      </c>
      <c r="H63" s="6">
        <v>24.11</v>
      </c>
      <c r="I63" s="6">
        <f t="shared" si="5"/>
        <v>14.516666666666666</v>
      </c>
      <c r="J63" s="8">
        <f t="shared" si="3"/>
        <v>580.66666666666663</v>
      </c>
      <c r="L63"/>
    </row>
    <row r="64" spans="1:12" s="5" customFormat="1" ht="24.95" customHeight="1" x14ac:dyDescent="0.25">
      <c r="A64" s="7">
        <v>60</v>
      </c>
      <c r="B64" s="4" t="s">
        <v>62</v>
      </c>
      <c r="C64" s="7" t="s">
        <v>98</v>
      </c>
      <c r="D64" s="4" t="s">
        <v>5</v>
      </c>
      <c r="E64" s="12">
        <v>50</v>
      </c>
      <c r="F64" s="6">
        <v>13.08</v>
      </c>
      <c r="G64" s="6">
        <v>9.48</v>
      </c>
      <c r="H64" s="6">
        <v>24.11</v>
      </c>
      <c r="I64" s="6">
        <f t="shared" si="5"/>
        <v>15.556666666666667</v>
      </c>
      <c r="J64" s="8">
        <f t="shared" si="3"/>
        <v>777.83333333333337</v>
      </c>
      <c r="L64"/>
    </row>
    <row r="65" spans="1:12" s="5" customFormat="1" ht="24.95" customHeight="1" x14ac:dyDescent="0.25">
      <c r="A65" s="7">
        <v>61</v>
      </c>
      <c r="B65" s="4" t="s">
        <v>63</v>
      </c>
      <c r="C65" s="7" t="s">
        <v>98</v>
      </c>
      <c r="D65" s="4" t="s">
        <v>5</v>
      </c>
      <c r="E65" s="12">
        <v>25</v>
      </c>
      <c r="F65" s="6">
        <v>11.340000000000002</v>
      </c>
      <c r="G65" s="6">
        <v>33.72</v>
      </c>
      <c r="H65" s="6">
        <v>24.11</v>
      </c>
      <c r="I65" s="6">
        <f t="shared" si="5"/>
        <v>23.056666666666668</v>
      </c>
      <c r="J65" s="8">
        <f t="shared" si="3"/>
        <v>576.41666666666674</v>
      </c>
      <c r="L65"/>
    </row>
    <row r="66" spans="1:12" s="5" customFormat="1" ht="24.95" customHeight="1" x14ac:dyDescent="0.25">
      <c r="A66" s="7">
        <v>62</v>
      </c>
      <c r="B66" s="4" t="s">
        <v>64</v>
      </c>
      <c r="C66" s="7" t="s">
        <v>98</v>
      </c>
      <c r="D66" s="4" t="s">
        <v>5</v>
      </c>
      <c r="E66" s="12">
        <v>120</v>
      </c>
      <c r="F66" s="6">
        <v>8.8800000000000008</v>
      </c>
      <c r="G66" s="6">
        <v>13.56</v>
      </c>
      <c r="H66" s="6">
        <v>32</v>
      </c>
      <c r="I66" s="6">
        <f t="shared" si="5"/>
        <v>18.146666666666665</v>
      </c>
      <c r="J66" s="8">
        <f t="shared" si="3"/>
        <v>2177.6</v>
      </c>
      <c r="L66"/>
    </row>
    <row r="67" spans="1:12" s="5" customFormat="1" ht="24.95" customHeight="1" x14ac:dyDescent="0.25">
      <c r="A67" s="7">
        <v>63</v>
      </c>
      <c r="B67" s="4" t="s">
        <v>65</v>
      </c>
      <c r="C67" s="7" t="s">
        <v>98</v>
      </c>
      <c r="D67" s="4" t="s">
        <v>5</v>
      </c>
      <c r="E67" s="12">
        <v>120</v>
      </c>
      <c r="F67" s="6">
        <v>6.4200000000000008</v>
      </c>
      <c r="G67" s="6">
        <v>8.76</v>
      </c>
      <c r="H67" s="6">
        <v>22.66</v>
      </c>
      <c r="I67" s="6">
        <f t="shared" si="5"/>
        <v>12.613333333333335</v>
      </c>
      <c r="J67" s="8">
        <f t="shared" si="3"/>
        <v>1513.6000000000001</v>
      </c>
      <c r="L67"/>
    </row>
    <row r="68" spans="1:12" s="5" customFormat="1" ht="24.95" customHeight="1" x14ac:dyDescent="0.25">
      <c r="A68" s="7">
        <v>64</v>
      </c>
      <c r="B68" s="4" t="s">
        <v>66</v>
      </c>
      <c r="C68" s="7" t="s">
        <v>98</v>
      </c>
      <c r="D68" s="4" t="s">
        <v>5</v>
      </c>
      <c r="E68" s="12">
        <v>50</v>
      </c>
      <c r="F68" s="6">
        <v>141</v>
      </c>
      <c r="G68" s="6">
        <v>121.56</v>
      </c>
      <c r="H68" s="6">
        <v>189</v>
      </c>
      <c r="I68" s="6">
        <f t="shared" si="5"/>
        <v>150.52000000000001</v>
      </c>
      <c r="J68" s="8">
        <f t="shared" ref="J68:J84" si="6">I68*E68</f>
        <v>7526.0000000000009</v>
      </c>
      <c r="L68"/>
    </row>
    <row r="69" spans="1:12" s="5" customFormat="1" ht="24.95" customHeight="1" x14ac:dyDescent="0.25">
      <c r="A69" s="7">
        <v>65</v>
      </c>
      <c r="B69" s="4" t="s">
        <v>67</v>
      </c>
      <c r="C69" s="7" t="s">
        <v>98</v>
      </c>
      <c r="D69" s="4" t="s">
        <v>21</v>
      </c>
      <c r="E69" s="12">
        <v>50</v>
      </c>
      <c r="F69" s="6">
        <v>10.02</v>
      </c>
      <c r="G69" s="6">
        <v>10.799999999999999</v>
      </c>
      <c r="H69" s="6">
        <v>30.82</v>
      </c>
      <c r="I69" s="6">
        <f t="shared" si="5"/>
        <v>17.213333333333335</v>
      </c>
      <c r="J69" s="8">
        <f t="shared" si="6"/>
        <v>860.66666666666674</v>
      </c>
      <c r="L69"/>
    </row>
    <row r="70" spans="1:12" s="5" customFormat="1" ht="24.95" customHeight="1" x14ac:dyDescent="0.25">
      <c r="A70" s="7">
        <v>66</v>
      </c>
      <c r="B70" s="4" t="s">
        <v>90</v>
      </c>
      <c r="C70" s="7" t="s">
        <v>98</v>
      </c>
      <c r="D70" s="4" t="s">
        <v>21</v>
      </c>
      <c r="E70" s="12">
        <v>50</v>
      </c>
      <c r="F70" s="6">
        <v>15.120000000000001</v>
      </c>
      <c r="G70" s="6">
        <v>18.84</v>
      </c>
      <c r="H70" s="6">
        <v>50.76</v>
      </c>
      <c r="I70" s="6">
        <f t="shared" si="5"/>
        <v>28.24</v>
      </c>
      <c r="J70" s="8">
        <f t="shared" si="6"/>
        <v>1412</v>
      </c>
      <c r="L70"/>
    </row>
    <row r="71" spans="1:12" s="5" customFormat="1" ht="24.95" customHeight="1" x14ac:dyDescent="0.25">
      <c r="A71" s="7">
        <v>67</v>
      </c>
      <c r="B71" s="4" t="s">
        <v>68</v>
      </c>
      <c r="C71" s="7" t="s">
        <v>98</v>
      </c>
      <c r="D71" s="4" t="s">
        <v>21</v>
      </c>
      <c r="E71" s="12">
        <v>3</v>
      </c>
      <c r="F71" s="6">
        <v>86.399999999999991</v>
      </c>
      <c r="G71" s="6">
        <v>106.68</v>
      </c>
      <c r="H71" s="6">
        <v>92.5</v>
      </c>
      <c r="I71" s="6">
        <f t="shared" si="5"/>
        <v>95.193333333333328</v>
      </c>
      <c r="J71" s="8">
        <f t="shared" si="6"/>
        <v>285.58</v>
      </c>
      <c r="L71"/>
    </row>
    <row r="72" spans="1:12" s="5" customFormat="1" ht="24.95" customHeight="1" x14ac:dyDescent="0.25">
      <c r="A72" s="7">
        <v>68</v>
      </c>
      <c r="B72" s="4" t="s">
        <v>69</v>
      </c>
      <c r="C72" s="7" t="s">
        <v>98</v>
      </c>
      <c r="D72" s="4" t="s">
        <v>21</v>
      </c>
      <c r="E72" s="12">
        <v>20</v>
      </c>
      <c r="F72" s="6">
        <v>25.56</v>
      </c>
      <c r="G72" s="6">
        <v>23.040000000000003</v>
      </c>
      <c r="H72" s="6">
        <v>45.82</v>
      </c>
      <c r="I72" s="6">
        <f t="shared" si="5"/>
        <v>31.473333333333333</v>
      </c>
      <c r="J72" s="8">
        <f t="shared" si="6"/>
        <v>629.4666666666667</v>
      </c>
      <c r="L72"/>
    </row>
    <row r="73" spans="1:12" s="5" customFormat="1" ht="24.95" customHeight="1" x14ac:dyDescent="0.25">
      <c r="A73" s="7">
        <v>69</v>
      </c>
      <c r="B73" s="4" t="s">
        <v>70</v>
      </c>
      <c r="C73" s="7" t="s">
        <v>98</v>
      </c>
      <c r="D73" s="4" t="s">
        <v>21</v>
      </c>
      <c r="E73" s="12">
        <v>25</v>
      </c>
      <c r="F73" s="6">
        <v>28.32</v>
      </c>
      <c r="G73" s="6">
        <v>39.119999999999997</v>
      </c>
      <c r="H73" s="6">
        <v>52.66</v>
      </c>
      <c r="I73" s="6">
        <f>AVERAGE(F73:H73)</f>
        <v>40.033333333333331</v>
      </c>
      <c r="J73" s="8">
        <f t="shared" si="6"/>
        <v>1000.8333333333333</v>
      </c>
      <c r="L73"/>
    </row>
    <row r="74" spans="1:12" s="5" customFormat="1" ht="24.95" customHeight="1" x14ac:dyDescent="0.25">
      <c r="A74" s="7">
        <v>70</v>
      </c>
      <c r="B74" s="4" t="s">
        <v>84</v>
      </c>
      <c r="C74" s="7" t="s">
        <v>98</v>
      </c>
      <c r="D74" s="4" t="s">
        <v>5</v>
      </c>
      <c r="E74" s="12">
        <v>5</v>
      </c>
      <c r="F74" s="6">
        <v>117.12</v>
      </c>
      <c r="G74" s="6">
        <v>117.48</v>
      </c>
      <c r="H74" s="5">
        <v>294.91000000000003</v>
      </c>
      <c r="I74" s="6">
        <f>AVERAGE(F74:H74)</f>
        <v>176.50333333333333</v>
      </c>
      <c r="J74" s="8">
        <f t="shared" si="6"/>
        <v>882.51666666666665</v>
      </c>
      <c r="L74"/>
    </row>
    <row r="75" spans="1:12" s="5" customFormat="1" ht="24.95" customHeight="1" x14ac:dyDescent="0.25">
      <c r="A75" s="7">
        <v>71</v>
      </c>
      <c r="B75" s="4" t="s">
        <v>71</v>
      </c>
      <c r="C75" s="7" t="s">
        <v>98</v>
      </c>
      <c r="D75" s="4" t="s">
        <v>5</v>
      </c>
      <c r="E75" s="12">
        <v>10</v>
      </c>
      <c r="F75" s="6">
        <v>54.780000000000008</v>
      </c>
      <c r="G75" s="6">
        <v>75.599999999999994</v>
      </c>
      <c r="H75" s="6">
        <v>115.66</v>
      </c>
      <c r="I75" s="6">
        <f t="shared" ref="I75:I83" si="7">AVERAGE(F75:H75)</f>
        <v>82.013333333333335</v>
      </c>
      <c r="J75" s="8">
        <f t="shared" si="6"/>
        <v>820.13333333333333</v>
      </c>
      <c r="L75"/>
    </row>
    <row r="76" spans="1:12" s="5" customFormat="1" ht="24.95" customHeight="1" x14ac:dyDescent="0.25">
      <c r="A76" s="7">
        <v>72</v>
      </c>
      <c r="B76" s="4" t="s">
        <v>72</v>
      </c>
      <c r="C76" t="s">
        <v>104</v>
      </c>
      <c r="D76" s="4" t="s">
        <v>21</v>
      </c>
      <c r="E76" s="12">
        <v>25</v>
      </c>
      <c r="F76" s="6">
        <v>30.840000000000003</v>
      </c>
      <c r="G76" s="6">
        <v>28.44</v>
      </c>
      <c r="H76" s="6">
        <v>27.42</v>
      </c>
      <c r="I76" s="6">
        <f t="shared" si="7"/>
        <v>28.900000000000002</v>
      </c>
      <c r="J76" s="8">
        <f t="shared" si="6"/>
        <v>722.5</v>
      </c>
      <c r="L76"/>
    </row>
    <row r="77" spans="1:12" ht="15" customHeight="1" x14ac:dyDescent="0.25">
      <c r="A77" s="7">
        <v>73</v>
      </c>
      <c r="B77" s="4" t="s">
        <v>73</v>
      </c>
      <c r="C77" t="s">
        <v>104</v>
      </c>
      <c r="D77" s="4" t="s">
        <v>21</v>
      </c>
      <c r="E77" s="12">
        <v>20</v>
      </c>
      <c r="F77" s="6">
        <v>26.76</v>
      </c>
      <c r="G77" s="6">
        <v>24.36</v>
      </c>
      <c r="H77" s="6">
        <v>26.55</v>
      </c>
      <c r="I77" s="6">
        <f t="shared" si="7"/>
        <v>25.89</v>
      </c>
      <c r="J77" s="8">
        <f t="shared" si="6"/>
        <v>517.79999999999995</v>
      </c>
    </row>
    <row r="78" spans="1:12" ht="15" customHeight="1" x14ac:dyDescent="0.25">
      <c r="A78" s="7">
        <v>74</v>
      </c>
      <c r="B78" s="2" t="s">
        <v>74</v>
      </c>
      <c r="C78" t="s">
        <v>104</v>
      </c>
      <c r="D78" s="1" t="s">
        <v>21</v>
      </c>
      <c r="E78" s="12">
        <v>20</v>
      </c>
      <c r="F78" s="6">
        <v>38.340000000000003</v>
      </c>
      <c r="G78" s="6">
        <v>22.32</v>
      </c>
      <c r="H78" s="6">
        <v>17.239999999999998</v>
      </c>
      <c r="I78" s="6">
        <f t="shared" si="7"/>
        <v>25.966666666666669</v>
      </c>
      <c r="J78" s="8">
        <f t="shared" si="6"/>
        <v>519.33333333333337</v>
      </c>
    </row>
    <row r="79" spans="1:12" ht="15" customHeight="1" x14ac:dyDescent="0.25">
      <c r="A79" s="7">
        <v>75</v>
      </c>
      <c r="B79" s="2" t="s">
        <v>75</v>
      </c>
      <c r="C79" s="7" t="s">
        <v>98</v>
      </c>
      <c r="D79" s="1" t="s">
        <v>5</v>
      </c>
      <c r="E79" s="12">
        <v>70</v>
      </c>
      <c r="F79" s="6">
        <v>16.559999999999999</v>
      </c>
      <c r="G79" s="6">
        <v>13.56</v>
      </c>
      <c r="H79" s="6">
        <v>30.33</v>
      </c>
      <c r="I79" s="6">
        <f t="shared" si="7"/>
        <v>20.149999999999999</v>
      </c>
      <c r="J79" s="8">
        <f t="shared" si="6"/>
        <v>1410.5</v>
      </c>
    </row>
    <row r="80" spans="1:12" ht="15" customHeight="1" x14ac:dyDescent="0.25">
      <c r="A80" s="7">
        <v>76</v>
      </c>
      <c r="B80" s="2" t="s">
        <v>76</v>
      </c>
      <c r="C80" s="7" t="s">
        <v>98</v>
      </c>
      <c r="D80" s="1" t="s">
        <v>5</v>
      </c>
      <c r="E80" s="12">
        <v>10</v>
      </c>
      <c r="F80" s="6">
        <v>5.3999999999999995</v>
      </c>
      <c r="G80" s="6">
        <v>17.52</v>
      </c>
      <c r="H80" s="6">
        <v>38.5</v>
      </c>
      <c r="I80" s="6">
        <f t="shared" si="7"/>
        <v>20.473333333333333</v>
      </c>
      <c r="J80" s="8">
        <f t="shared" si="6"/>
        <v>204.73333333333332</v>
      </c>
    </row>
    <row r="81" spans="1:10" ht="15" customHeight="1" x14ac:dyDescent="0.25">
      <c r="A81" s="7">
        <v>77</v>
      </c>
      <c r="B81" s="2" t="s">
        <v>77</v>
      </c>
      <c r="C81" s="7" t="s">
        <v>98</v>
      </c>
      <c r="D81" s="1" t="s">
        <v>21</v>
      </c>
      <c r="E81" s="12">
        <v>50</v>
      </c>
      <c r="F81" s="6">
        <v>169.98</v>
      </c>
      <c r="G81" s="6">
        <v>234.96</v>
      </c>
      <c r="H81" s="6">
        <v>260.75</v>
      </c>
      <c r="I81" s="6">
        <f t="shared" si="7"/>
        <v>221.89666666666668</v>
      </c>
      <c r="J81" s="8">
        <f t="shared" si="6"/>
        <v>11094.833333333334</v>
      </c>
    </row>
    <row r="82" spans="1:10" ht="15" customHeight="1" x14ac:dyDescent="0.25">
      <c r="A82" s="7">
        <v>78</v>
      </c>
      <c r="B82" s="2" t="s">
        <v>78</v>
      </c>
      <c r="C82" s="7" t="s">
        <v>98</v>
      </c>
      <c r="D82" s="1" t="s">
        <v>21</v>
      </c>
      <c r="E82" s="12">
        <v>20</v>
      </c>
      <c r="F82" s="6">
        <v>389.76</v>
      </c>
      <c r="G82" s="6">
        <v>139.08000000000001</v>
      </c>
      <c r="H82" s="6">
        <v>523.15</v>
      </c>
      <c r="I82" s="6">
        <f t="shared" si="7"/>
        <v>350.66333333333336</v>
      </c>
      <c r="J82" s="8">
        <f t="shared" si="6"/>
        <v>7013.2666666666673</v>
      </c>
    </row>
    <row r="83" spans="1:10" ht="15" customHeight="1" x14ac:dyDescent="0.25">
      <c r="A83" s="7">
        <v>79</v>
      </c>
      <c r="B83" s="13" t="s">
        <v>91</v>
      </c>
      <c r="C83" s="7" t="s">
        <v>98</v>
      </c>
      <c r="D83" s="1" t="s">
        <v>5</v>
      </c>
      <c r="E83" s="12">
        <v>2</v>
      </c>
      <c r="F83" s="6">
        <v>100.62</v>
      </c>
      <c r="G83" s="6">
        <v>87.720000000000013</v>
      </c>
      <c r="H83" s="6">
        <v>130.97999999999999</v>
      </c>
      <c r="I83" s="6">
        <f t="shared" si="7"/>
        <v>106.44000000000001</v>
      </c>
      <c r="J83" s="8">
        <f t="shared" si="6"/>
        <v>212.88000000000002</v>
      </c>
    </row>
    <row r="84" spans="1:10" ht="15" customHeight="1" x14ac:dyDescent="0.25">
      <c r="A84" s="7">
        <v>80</v>
      </c>
      <c r="B84" s="13" t="s">
        <v>111</v>
      </c>
      <c r="C84" s="13" t="s">
        <v>109</v>
      </c>
      <c r="D84" s="1" t="s">
        <v>5</v>
      </c>
      <c r="E84" s="12">
        <v>17</v>
      </c>
      <c r="F84" s="6">
        <v>192</v>
      </c>
      <c r="G84" s="6">
        <v>135</v>
      </c>
      <c r="H84" s="6">
        <v>152.82</v>
      </c>
      <c r="I84" s="6">
        <f t="shared" ref="I84" si="8">AVERAGE(F84:H84)</f>
        <v>159.94</v>
      </c>
      <c r="J84" s="8">
        <f t="shared" si="6"/>
        <v>2718.98</v>
      </c>
    </row>
    <row r="85" spans="1:10" ht="15.75" customHeight="1" x14ac:dyDescent="0.25">
      <c r="A85" s="7">
        <v>81</v>
      </c>
      <c r="B85" s="13" t="s">
        <v>92</v>
      </c>
      <c r="C85" t="s">
        <v>101</v>
      </c>
      <c r="D85" s="1" t="s">
        <v>21</v>
      </c>
      <c r="E85" s="12">
        <v>25</v>
      </c>
      <c r="F85" s="6">
        <v>7.32</v>
      </c>
      <c r="G85" s="6">
        <v>8.16</v>
      </c>
      <c r="H85" s="6">
        <v>23.4</v>
      </c>
      <c r="I85" s="6">
        <f>AVERAGE(F85:H85)</f>
        <v>12.959999999999999</v>
      </c>
      <c r="J85" s="8">
        <f>I85*E85</f>
        <v>324</v>
      </c>
    </row>
    <row r="86" spans="1:10" ht="15" customHeight="1" x14ac:dyDescent="0.25">
      <c r="A86" s="11" t="s">
        <v>96</v>
      </c>
      <c r="B86" s="11"/>
      <c r="C86" s="11"/>
      <c r="D86" s="11"/>
      <c r="E86" s="11"/>
      <c r="F86" s="16"/>
      <c r="J86" s="10">
        <f>SUM(J5:J85)</f>
        <v>384616.31333333324</v>
      </c>
    </row>
    <row r="89" spans="1:10" x14ac:dyDescent="0.25">
      <c r="A89" t="s">
        <v>86</v>
      </c>
      <c r="F89" t="s">
        <v>87</v>
      </c>
    </row>
  </sheetData>
  <mergeCells count="8">
    <mergeCell ref="A1:J1"/>
    <mergeCell ref="F3:H3"/>
    <mergeCell ref="B3:B4"/>
    <mergeCell ref="A3:A4"/>
    <mergeCell ref="I3:I4"/>
    <mergeCell ref="E3:E4"/>
    <mergeCell ref="D3:D4"/>
    <mergeCell ref="J3:J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Старченко</dc:creator>
  <cp:lastModifiedBy>Старченко Ольга</cp:lastModifiedBy>
  <dcterms:created xsi:type="dcterms:W3CDTF">2021-12-16T07:42:21Z</dcterms:created>
  <dcterms:modified xsi:type="dcterms:W3CDTF">2025-01-31T09:02:25Z</dcterms:modified>
</cp:coreProperties>
</file>