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ДС_Теремок_Северное сияние\2025г\ОВЗ\"/>
    </mc:Choice>
  </mc:AlternateContent>
  <xr:revisionPtr revIDLastSave="0" documentId="13_ncr:1_{3E4C7A37-2E51-4658-B825-5FCFF23F21EB}" xr6:coauthVersionLast="47" xr6:coauthVersionMax="47" xr10:uidLastSave="{00000000-0000-0000-0000-000000000000}"/>
  <bookViews>
    <workbookView xWindow="3612" yWindow="1476" windowWidth="18228" windowHeight="11976" xr2:uid="{00000000-000D-0000-FFFF-FFFF00000000}"/>
  </bookViews>
  <sheets>
    <sheet name="Обоснование" sheetId="1" r:id="rId1"/>
  </sheets>
  <definedNames>
    <definedName name="_xlnm._FilterDatabase" localSheetId="0" hidden="1">Обоснование!$A$6:$J$21</definedName>
    <definedName name="_xlnm.Print_Area" localSheetId="0">Обоснование!$A$1:$L$27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0" i="1"/>
  <c r="J10" i="1" s="1"/>
  <c r="I9" i="1"/>
  <c r="J9" i="1" s="1"/>
  <c r="I8" i="1"/>
  <c r="J8" i="1" s="1"/>
  <c r="I7" i="1"/>
  <c r="J7" i="1" s="1"/>
  <c r="I12" i="1"/>
  <c r="J12" i="1" s="1"/>
  <c r="I11" i="1"/>
  <c r="J11" i="1" s="1"/>
  <c r="I13" i="1"/>
  <c r="J13" i="1" s="1"/>
  <c r="I14" i="1"/>
  <c r="J14" i="1" s="1"/>
  <c r="J21" i="1" l="1"/>
</calcChain>
</file>

<file path=xl/sharedStrings.xml><?xml version="1.0" encoding="utf-8"?>
<sst xmlns="http://schemas.openxmlformats.org/spreadsheetml/2006/main" count="58" uniqueCount="33">
  <si>
    <t>№ п/п</t>
  </si>
  <si>
    <t>Коммерческие предложения</t>
  </si>
  <si>
    <t>Начальная (максимальная) цена договора (руб.)</t>
  </si>
  <si>
    <t>КП*1</t>
  </si>
  <si>
    <t>КП*2</t>
  </si>
  <si>
    <t>Наименование товара</t>
  </si>
  <si>
    <t>Марка/Производитель</t>
  </si>
  <si>
    <t>Средняя цена за единицу (руб.) с НДС</t>
  </si>
  <si>
    <t>Итого</t>
  </si>
  <si>
    <t>КП*3</t>
  </si>
  <si>
    <t xml:space="preserve">Расчет начальной (максимальной) цены произведен методом сопоставимых рыночных цен (анализа рынка).
Начальная (максимальная) цена включает в себя все расходы Исполнителя, производимые им в связи с исполнением настоящего Договора, расходы на страхование, уплату налогов, сборов и других обязательных платежей. 
</t>
  </si>
  <si>
    <t>Согласно с техническим заданием</t>
  </si>
  <si>
    <t xml:space="preserve">Количество </t>
  </si>
  <si>
    <t>Ед.изм.</t>
  </si>
  <si>
    <t>шт</t>
  </si>
  <si>
    <t xml:space="preserve">Приложение №2
к извещению о проведении запроса котировок в электронной форме 
(обоснование начальной (максимальной) цены)
</t>
  </si>
  <si>
    <t>Обоснование начальной (максимальной) цены закупки
"на поставку  товаров"</t>
  </si>
  <si>
    <t>компл</t>
  </si>
  <si>
    <t>зеркало настольное на подставке</t>
  </si>
  <si>
    <t>Тренажёр для развития дыхания «Футбол»</t>
  </si>
  <si>
    <t>Валик массажный с шипами</t>
  </si>
  <si>
    <t>Логопедический тренажер дыхания "Бабочки"</t>
  </si>
  <si>
    <t>Свистки для дыхательной гимнастики, с заданиями</t>
  </si>
  <si>
    <t>Логопедический дыхательный тренажер "Качели"</t>
  </si>
  <si>
    <t>Логопедический планшет на автоматизацию звуков "Умная паутинка"</t>
  </si>
  <si>
    <t>Альбом "Навыки. Бытовое ориентирование"</t>
  </si>
  <si>
    <t>Зеркало эмоций "Моё настроение"</t>
  </si>
  <si>
    <t xml:space="preserve">Развивающая игрушка "Наши чувства" </t>
  </si>
  <si>
    <t xml:space="preserve">набор массажных шариков и колец с шипами </t>
  </si>
  <si>
    <t>Логопедические игры нейроладошки из дерева Развивающие жесты</t>
  </si>
  <si>
    <t>Мяч совы комплект (4 шт)</t>
  </si>
  <si>
    <t xml:space="preserve">мяч скакун сова нянька </t>
  </si>
  <si>
    <t>наб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</si>
</sst>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\ _₽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5" fillId="0" borderId="1" xfId="0" applyFont="1" applyBorder="1" applyAlignment="1">
      <alignment horizontal="center" vertical="center" wrapText="1"/>
    </xf>
    <xf numFmtId="164" fontId="1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0" fillId="0" borderId="0" xfId="1" applyFont="1"/>
    <xf numFmtId="164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view="pageBreakPreview" zoomScale="80" zoomScaleNormal="85" zoomScaleSheetLayoutView="80" workbookViewId="0">
      <selection activeCell="J8" sqref="J8"/>
    </sheetView>
  </sheetViews>
  <sheetFormatPr defaultRowHeight="14.4" x14ac:dyDescent="0.3"/>
  <cols>
    <col min="2" max="2" width="25" style="3" customWidth="1"/>
    <col min="3" max="3" width="16" style="3" customWidth="1"/>
    <col min="4" max="4" width="12.44140625" style="3" customWidth="1"/>
    <col min="5" max="5" width="12.109375" style="3" customWidth="1"/>
    <col min="6" max="6" width="13.109375" customWidth="1"/>
    <col min="7" max="7" width="14.88671875" customWidth="1"/>
    <col min="8" max="8" width="16.44140625" customWidth="1"/>
    <col min="9" max="9" width="14.6640625" customWidth="1"/>
    <col min="10" max="10" width="19.88671875" customWidth="1"/>
  </cols>
  <sheetData>
    <row r="1" spans="1:10" ht="61.8" customHeight="1" x14ac:dyDescent="0.3">
      <c r="G1" s="28" t="s">
        <v>15</v>
      </c>
      <c r="H1" s="28"/>
      <c r="I1" s="28"/>
      <c r="J1" s="28"/>
    </row>
    <row r="2" spans="1:10" ht="51.6" customHeight="1" x14ac:dyDescent="0.3">
      <c r="A2" s="30" t="s">
        <v>16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6.8" customHeight="1" x14ac:dyDescent="0.3"/>
    <row r="4" spans="1:10" ht="30.6" customHeight="1" x14ac:dyDescent="0.3">
      <c r="A4" s="31" t="s">
        <v>0</v>
      </c>
      <c r="B4" s="31" t="s">
        <v>5</v>
      </c>
      <c r="C4" s="31"/>
      <c r="D4" s="35" t="s">
        <v>12</v>
      </c>
      <c r="E4" s="35" t="s">
        <v>13</v>
      </c>
      <c r="F4" s="32" t="s">
        <v>1</v>
      </c>
      <c r="G4" s="33"/>
      <c r="H4" s="34"/>
      <c r="I4" s="31" t="s">
        <v>7</v>
      </c>
      <c r="J4" s="31" t="s">
        <v>2</v>
      </c>
    </row>
    <row r="5" spans="1:10" ht="27.6" x14ac:dyDescent="0.3">
      <c r="A5" s="31"/>
      <c r="B5" s="4" t="s">
        <v>5</v>
      </c>
      <c r="C5" s="2" t="s">
        <v>6</v>
      </c>
      <c r="D5" s="36"/>
      <c r="E5" s="36"/>
      <c r="F5" s="2" t="s">
        <v>3</v>
      </c>
      <c r="G5" s="2" t="s">
        <v>4</v>
      </c>
      <c r="H5" s="2" t="s">
        <v>9</v>
      </c>
      <c r="I5" s="31"/>
      <c r="J5" s="31"/>
    </row>
    <row r="6" spans="1:10" s="7" customFormat="1" ht="12" customHeight="1" x14ac:dyDescent="0.3">
      <c r="A6" s="6">
        <v>1</v>
      </c>
      <c r="B6" s="14">
        <v>3</v>
      </c>
      <c r="C6" s="14">
        <v>4</v>
      </c>
      <c r="D6" s="14">
        <v>5</v>
      </c>
      <c r="E6" s="14">
        <v>6</v>
      </c>
      <c r="F6" s="14">
        <v>7</v>
      </c>
      <c r="G6" s="14">
        <v>8</v>
      </c>
      <c r="H6" s="14">
        <v>9</v>
      </c>
      <c r="I6" s="6">
        <v>10</v>
      </c>
      <c r="J6" s="6">
        <v>12</v>
      </c>
    </row>
    <row r="7" spans="1:10" s="1" customFormat="1" ht="71.25" customHeight="1" x14ac:dyDescent="0.3">
      <c r="A7" s="13">
        <v>1</v>
      </c>
      <c r="B7" s="20" t="s">
        <v>18</v>
      </c>
      <c r="C7" s="15" t="s">
        <v>11</v>
      </c>
      <c r="D7" s="24">
        <v>10</v>
      </c>
      <c r="E7" s="24" t="s">
        <v>14</v>
      </c>
      <c r="F7" s="21">
        <v>335</v>
      </c>
      <c r="G7" s="22">
        <v>322.10000000000002</v>
      </c>
      <c r="H7" s="21">
        <v>331.8</v>
      </c>
      <c r="I7" s="5">
        <f t="shared" ref="I7:I10" si="0">(H7+G7+F7)/3</f>
        <v>329.63333333333338</v>
      </c>
      <c r="J7" s="8">
        <f t="shared" ref="J7:J10" si="1">D7*I7</f>
        <v>3296.3333333333339</v>
      </c>
    </row>
    <row r="8" spans="1:10" s="1" customFormat="1" ht="71.25" customHeight="1" x14ac:dyDescent="0.3">
      <c r="A8" s="13">
        <v>2</v>
      </c>
      <c r="B8" s="20" t="s">
        <v>19</v>
      </c>
      <c r="C8" s="15" t="s">
        <v>11</v>
      </c>
      <c r="D8" s="24">
        <v>3</v>
      </c>
      <c r="E8" s="24" t="s">
        <v>14</v>
      </c>
      <c r="F8" s="21">
        <v>482</v>
      </c>
      <c r="G8" s="22">
        <v>454.7</v>
      </c>
      <c r="H8" s="21">
        <v>477.4</v>
      </c>
      <c r="I8" s="5">
        <f t="shared" si="0"/>
        <v>471.36666666666662</v>
      </c>
      <c r="J8" s="8">
        <f t="shared" si="1"/>
        <v>1414.1</v>
      </c>
    </row>
    <row r="9" spans="1:10" s="1" customFormat="1" ht="71.25" customHeight="1" x14ac:dyDescent="0.3">
      <c r="A9" s="13">
        <v>3</v>
      </c>
      <c r="B9" s="23" t="s">
        <v>20</v>
      </c>
      <c r="C9" s="15" t="s">
        <v>11</v>
      </c>
      <c r="D9" s="25">
        <v>10</v>
      </c>
      <c r="E9" s="25" t="s">
        <v>14</v>
      </c>
      <c r="F9" s="21">
        <v>877.4</v>
      </c>
      <c r="G9" s="22">
        <v>820</v>
      </c>
      <c r="H9" s="21">
        <v>852.8</v>
      </c>
      <c r="I9" s="5">
        <f t="shared" si="0"/>
        <v>850.06666666666661</v>
      </c>
      <c r="J9" s="8">
        <f t="shared" si="1"/>
        <v>8500.6666666666661</v>
      </c>
    </row>
    <row r="10" spans="1:10" s="1" customFormat="1" ht="71.25" customHeight="1" x14ac:dyDescent="0.3">
      <c r="A10" s="13">
        <v>4</v>
      </c>
      <c r="B10" s="23" t="s">
        <v>21</v>
      </c>
      <c r="C10" s="15" t="s">
        <v>11</v>
      </c>
      <c r="D10" s="25">
        <v>2</v>
      </c>
      <c r="E10" s="25" t="s">
        <v>14</v>
      </c>
      <c r="F10" s="21">
        <v>587.1</v>
      </c>
      <c r="G10" s="22">
        <v>575.6</v>
      </c>
      <c r="H10" s="21">
        <v>592.9</v>
      </c>
      <c r="I10" s="5">
        <f t="shared" si="0"/>
        <v>585.19999999999993</v>
      </c>
      <c r="J10" s="8">
        <f t="shared" si="1"/>
        <v>1170.3999999999999</v>
      </c>
    </row>
    <row r="11" spans="1:10" s="1" customFormat="1" ht="71.25" customHeight="1" x14ac:dyDescent="0.3">
      <c r="A11" s="13">
        <v>5</v>
      </c>
      <c r="B11" s="23" t="s">
        <v>22</v>
      </c>
      <c r="C11" s="15" t="s">
        <v>11</v>
      </c>
      <c r="D11" s="25">
        <v>3</v>
      </c>
      <c r="E11" s="25" t="s">
        <v>14</v>
      </c>
      <c r="F11" s="21">
        <v>460.7</v>
      </c>
      <c r="G11" s="22">
        <v>443</v>
      </c>
      <c r="H11" s="21">
        <v>465.2</v>
      </c>
      <c r="I11" s="5">
        <f t="shared" ref="I11:I12" si="2">(H11+G11+F11)/3</f>
        <v>456.3</v>
      </c>
      <c r="J11" s="8">
        <f t="shared" ref="J11:J12" si="3">D11*I11</f>
        <v>1368.9</v>
      </c>
    </row>
    <row r="12" spans="1:10" s="1" customFormat="1" ht="71.25" customHeight="1" x14ac:dyDescent="0.3">
      <c r="A12" s="13">
        <v>6</v>
      </c>
      <c r="B12" s="23" t="s">
        <v>23</v>
      </c>
      <c r="C12" s="15" t="s">
        <v>11</v>
      </c>
      <c r="D12" s="25">
        <v>4</v>
      </c>
      <c r="E12" s="25" t="s">
        <v>14</v>
      </c>
      <c r="F12" s="21">
        <v>455.8</v>
      </c>
      <c r="G12" s="22">
        <v>430</v>
      </c>
      <c r="H12" s="21">
        <v>447.2</v>
      </c>
      <c r="I12" s="5">
        <f t="shared" si="2"/>
        <v>444.33333333333331</v>
      </c>
      <c r="J12" s="8">
        <f t="shared" si="3"/>
        <v>1777.3333333333333</v>
      </c>
    </row>
    <row r="13" spans="1:10" s="1" customFormat="1" ht="71.25" customHeight="1" x14ac:dyDescent="0.3">
      <c r="A13" s="13">
        <v>7</v>
      </c>
      <c r="B13" s="23" t="s">
        <v>24</v>
      </c>
      <c r="C13" s="15" t="s">
        <v>11</v>
      </c>
      <c r="D13" s="25">
        <v>1</v>
      </c>
      <c r="E13" s="25" t="s">
        <v>14</v>
      </c>
      <c r="F13" s="21">
        <v>2625.9</v>
      </c>
      <c r="G13" s="22">
        <v>2454.1</v>
      </c>
      <c r="H13" s="21">
        <v>2527.6999999999998</v>
      </c>
      <c r="I13" s="5">
        <f t="shared" ref="I13" si="4">(H13+G13+F13)/3</f>
        <v>2535.8999999999996</v>
      </c>
      <c r="J13" s="8">
        <f t="shared" ref="J13" si="5">D13*I13</f>
        <v>2535.8999999999996</v>
      </c>
    </row>
    <row r="14" spans="1:10" s="1" customFormat="1" ht="71.25" customHeight="1" x14ac:dyDescent="0.3">
      <c r="A14" s="13">
        <v>8</v>
      </c>
      <c r="B14" s="23" t="s">
        <v>25</v>
      </c>
      <c r="C14" s="15" t="s">
        <v>11</v>
      </c>
      <c r="D14" s="25">
        <v>2</v>
      </c>
      <c r="E14" s="25" t="s">
        <v>14</v>
      </c>
      <c r="F14" s="21">
        <v>8109.5</v>
      </c>
      <c r="G14" s="22">
        <v>7950.5</v>
      </c>
      <c r="H14" s="21">
        <v>8348</v>
      </c>
      <c r="I14" s="5">
        <f t="shared" ref="I14:I20" si="6">(H14+G14+F14)/3</f>
        <v>8136</v>
      </c>
      <c r="J14" s="8">
        <f t="shared" ref="J14:J20" si="7">D14*I14</f>
        <v>16272</v>
      </c>
    </row>
    <row r="15" spans="1:10" s="1" customFormat="1" ht="71.25" customHeight="1" x14ac:dyDescent="0.3">
      <c r="A15" s="13">
        <v>9</v>
      </c>
      <c r="B15" s="23" t="s">
        <v>26</v>
      </c>
      <c r="C15" s="15" t="s">
        <v>11</v>
      </c>
      <c r="D15" s="25">
        <v>2</v>
      </c>
      <c r="E15" s="25" t="s">
        <v>14</v>
      </c>
      <c r="F15" s="21">
        <v>3458.1</v>
      </c>
      <c r="G15" s="22">
        <v>3325.1</v>
      </c>
      <c r="H15" s="21">
        <v>3458.1</v>
      </c>
      <c r="I15" s="5">
        <f t="shared" si="6"/>
        <v>3413.7666666666664</v>
      </c>
      <c r="J15" s="8">
        <f t="shared" si="7"/>
        <v>6827.5333333333328</v>
      </c>
    </row>
    <row r="16" spans="1:10" s="1" customFormat="1" ht="71.25" customHeight="1" x14ac:dyDescent="0.3">
      <c r="A16" s="13">
        <v>10</v>
      </c>
      <c r="B16" s="23" t="s">
        <v>27</v>
      </c>
      <c r="C16" s="15" t="s">
        <v>11</v>
      </c>
      <c r="D16" s="25">
        <v>2</v>
      </c>
      <c r="E16" s="25" t="s">
        <v>14</v>
      </c>
      <c r="F16" s="21">
        <v>7690.3</v>
      </c>
      <c r="G16" s="22">
        <v>7255</v>
      </c>
      <c r="H16" s="21">
        <v>7472.7</v>
      </c>
      <c r="I16" s="5">
        <f t="shared" si="6"/>
        <v>7472.666666666667</v>
      </c>
      <c r="J16" s="8">
        <f t="shared" si="7"/>
        <v>14945.333333333334</v>
      </c>
    </row>
    <row r="17" spans="1:10" s="1" customFormat="1" ht="71.25" customHeight="1" x14ac:dyDescent="0.3">
      <c r="A17" s="13">
        <v>11</v>
      </c>
      <c r="B17" s="23" t="s">
        <v>28</v>
      </c>
      <c r="C17" s="15" t="s">
        <v>11</v>
      </c>
      <c r="D17" s="25">
        <v>2</v>
      </c>
      <c r="E17" s="25" t="s">
        <v>32</v>
      </c>
      <c r="F17" s="21">
        <v>564.4</v>
      </c>
      <c r="G17" s="22">
        <v>527.5</v>
      </c>
      <c r="H17" s="21">
        <v>553.9</v>
      </c>
      <c r="I17" s="5">
        <f t="shared" si="6"/>
        <v>548.6</v>
      </c>
      <c r="J17" s="8">
        <f t="shared" si="7"/>
        <v>1097.2</v>
      </c>
    </row>
    <row r="18" spans="1:10" s="1" customFormat="1" ht="71.25" customHeight="1" x14ac:dyDescent="0.3">
      <c r="A18" s="13">
        <v>12</v>
      </c>
      <c r="B18" s="23" t="s">
        <v>29</v>
      </c>
      <c r="C18" s="15" t="s">
        <v>11</v>
      </c>
      <c r="D18" s="25">
        <v>1</v>
      </c>
      <c r="E18" s="25" t="s">
        <v>14</v>
      </c>
      <c r="F18" s="21">
        <v>463.8</v>
      </c>
      <c r="G18" s="22">
        <v>454.7</v>
      </c>
      <c r="H18" s="21">
        <v>472.9</v>
      </c>
      <c r="I18" s="5">
        <f t="shared" si="6"/>
        <v>463.79999999999995</v>
      </c>
      <c r="J18" s="8">
        <f t="shared" si="7"/>
        <v>463.79999999999995</v>
      </c>
    </row>
    <row r="19" spans="1:10" s="1" customFormat="1" ht="71.25" customHeight="1" x14ac:dyDescent="0.3">
      <c r="A19" s="13">
        <v>13</v>
      </c>
      <c r="B19" s="37" t="s">
        <v>30</v>
      </c>
      <c r="C19" s="15" t="s">
        <v>11</v>
      </c>
      <c r="D19" s="25">
        <v>2</v>
      </c>
      <c r="E19" s="25" t="s">
        <v>17</v>
      </c>
      <c r="F19" s="21">
        <v>893.4</v>
      </c>
      <c r="G19" s="22">
        <v>859</v>
      </c>
      <c r="H19" s="21">
        <v>884.8</v>
      </c>
      <c r="I19" s="5">
        <f t="shared" si="6"/>
        <v>879.06666666666661</v>
      </c>
      <c r="J19" s="8">
        <f t="shared" si="7"/>
        <v>1758.1333333333332</v>
      </c>
    </row>
    <row r="20" spans="1:10" s="1" customFormat="1" ht="71.25" customHeight="1" x14ac:dyDescent="0.3">
      <c r="A20" s="13">
        <v>14</v>
      </c>
      <c r="B20" s="37" t="s">
        <v>31</v>
      </c>
      <c r="C20" s="15" t="s">
        <v>11</v>
      </c>
      <c r="D20" s="25">
        <v>2</v>
      </c>
      <c r="E20" s="25" t="s">
        <v>17</v>
      </c>
      <c r="F20" s="21">
        <v>2158.4</v>
      </c>
      <c r="G20" s="22">
        <v>2036.2</v>
      </c>
      <c r="H20" s="21">
        <v>2138</v>
      </c>
      <c r="I20" s="5">
        <f t="shared" si="6"/>
        <v>2110.8666666666668</v>
      </c>
      <c r="J20" s="8">
        <f t="shared" si="7"/>
        <v>4221.7333333333336</v>
      </c>
    </row>
    <row r="21" spans="1:10" ht="30" customHeight="1" x14ac:dyDescent="0.3">
      <c r="A21" s="10"/>
      <c r="B21" s="18"/>
      <c r="C21" s="18"/>
      <c r="D21" s="19"/>
      <c r="E21" s="16"/>
      <c r="F21" s="17"/>
      <c r="G21" s="10"/>
      <c r="H21" s="29" t="s">
        <v>8</v>
      </c>
      <c r="I21" s="29"/>
      <c r="J21" s="9">
        <f>SUM(J7:J20)</f>
        <v>65649.366666666669</v>
      </c>
    </row>
    <row r="22" spans="1:10" ht="20.25" customHeight="1" x14ac:dyDescent="0.3"/>
    <row r="23" spans="1:10" ht="64.5" customHeight="1" x14ac:dyDescent="0.3">
      <c r="B23" s="27" t="s">
        <v>10</v>
      </c>
      <c r="C23" s="27"/>
      <c r="D23" s="27"/>
      <c r="E23" s="27"/>
      <c r="F23" s="27"/>
      <c r="G23" s="27"/>
      <c r="H23" s="27"/>
      <c r="I23" s="27"/>
    </row>
    <row r="24" spans="1:10" ht="38.25" customHeight="1" x14ac:dyDescent="0.3">
      <c r="B24" s="26"/>
      <c r="C24" s="26"/>
      <c r="D24" s="26"/>
      <c r="E24" s="26"/>
      <c r="F24" s="26"/>
      <c r="G24" s="26"/>
      <c r="H24" s="26"/>
      <c r="I24" s="26"/>
    </row>
    <row r="26" spans="1:10" x14ac:dyDescent="0.3">
      <c r="F26" s="12"/>
      <c r="H26" s="11"/>
    </row>
  </sheetData>
  <autoFilter ref="A6:J21" xr:uid="{00000000-0009-0000-0000-000000000000}"/>
  <mergeCells count="12">
    <mergeCell ref="B24:I24"/>
    <mergeCell ref="B23:I23"/>
    <mergeCell ref="G1:J1"/>
    <mergeCell ref="H21:I21"/>
    <mergeCell ref="A2:J2"/>
    <mergeCell ref="J4:J5"/>
    <mergeCell ref="A4:A5"/>
    <mergeCell ref="I4:I5"/>
    <mergeCell ref="F4:H4"/>
    <mergeCell ref="B4:C4"/>
    <mergeCell ref="D4:D5"/>
    <mergeCell ref="E4:E5"/>
  </mergeCells>
  <pageMargins left="0.7" right="0.7" top="0.75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Обоснование</vt:lpstr>
      <vt:lpstr>Обоснование!Область_печати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Отока Егор Марьянович</dc:creator>
  <cp:lastModifiedBy>Надежда Лиджиева</cp:lastModifiedBy>
  <cp:lastPrinted>2019-11-05T13:08:55Z</cp:lastPrinted>
  <dcterms:created xsi:type="dcterms:W3CDTF">2019-10-16T07:34:39Z</dcterms:created>
  <dcterms:modified xsi:type="dcterms:W3CDTF">2025-03-06T16:48:44Z</dcterms:modified>
</cp:coreProperties>
</file>