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23_поставка мебели\НМЦК\"/>
    </mc:Choice>
  </mc:AlternateContent>
  <xr:revisionPtr revIDLastSave="0" documentId="13_ncr:1_{8AF717A0-4E9A-41B1-A405-FD398297657B}" xr6:coauthVersionLast="47" xr6:coauthVersionMax="47" xr10:uidLastSave="{00000000-0000-0000-0000-000000000000}"/>
  <bookViews>
    <workbookView xWindow="0" yWindow="1155" windowWidth="21570" windowHeight="11745" xr2:uid="{00000000-000D-0000-FFFF-FFFF00000000}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7" l="1"/>
  <c r="P17" i="7"/>
  <c r="M16" i="7"/>
  <c r="M17" i="7"/>
  <c r="N17" i="7"/>
  <c r="N16" i="7"/>
  <c r="O17" i="7" l="1"/>
  <c r="O16" i="7"/>
  <c r="U19" i="7"/>
  <c r="T19" i="7"/>
  <c r="S19" i="7"/>
  <c r="R19" i="7"/>
  <c r="N15" i="7" l="1"/>
  <c r="M15" i="7"/>
  <c r="P15" i="7" s="1"/>
  <c r="P18" i="7" s="1"/>
  <c r="O15" i="7" l="1"/>
  <c r="U14" i="7"/>
  <c r="U18" i="7"/>
  <c r="T18" i="7"/>
  <c r="S18" i="7"/>
  <c r="R18" i="7"/>
  <c r="T14" i="7"/>
  <c r="S14" i="7"/>
  <c r="R14" i="7"/>
  <c r="T20" i="7" l="1"/>
  <c r="R20" i="7"/>
  <c r="U20" i="7"/>
  <c r="S20" i="7"/>
</calcChain>
</file>

<file path=xl/sharedStrings.xml><?xml version="1.0" encoding="utf-8"?>
<sst xmlns="http://schemas.openxmlformats.org/spreadsheetml/2006/main" count="41" uniqueCount="39">
  <si>
    <t>В результате проведенного расчета Н(М)ЦК, ЦКЕП контракта составила:</t>
  </si>
  <si>
    <t>К Поставщику №3</t>
  </si>
  <si>
    <t>К Поставщику №2</t>
  </si>
  <si>
    <t>К Поставщику №1</t>
  </si>
  <si>
    <r>
      <rPr>
        <b/>
        <sz val="11"/>
        <color indexed="8"/>
        <rFont val="Times New Roman"/>
        <family val="1"/>
        <charset val="204"/>
      </rPr>
      <t>Расчет Н(М)ЦК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</si>
  <si>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</si>
  <si>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</si>
  <si>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</si>
  <si>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</si>
  <si>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Н(М)ЦК, ЦКЕП,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</si>
  <si>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Н(М)ЦК, ЦКЕП</t>
  </si>
  <si>
    <t>Кол-во</t>
  </si>
  <si>
    <t>Ед. изм</t>
  </si>
  <si>
    <t>№</t>
  </si>
  <si>
    <t>Расчет НМЦК:</t>
  </si>
  <si>
    <t>Анализ рынка (пп.1 п.1 ст.22)</t>
  </si>
  <si>
    <t>Используемый метод определения НМЦК с обоснованием</t>
  </si>
  <si>
    <t>Основные характеристики объекта закупки</t>
  </si>
  <si>
    <t xml:space="preserve">Предмет контракта: </t>
  </si>
  <si>
    <t>Обоснования начальной (максимальной) цены контракта</t>
  </si>
  <si>
    <t>Форма</t>
  </si>
  <si>
    <t>Приложение №1 к Методическим рекомендациям по приминению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 приказом Минэкономразвития России от 02.10.2013 №567</t>
  </si>
  <si>
    <t>Единые требования у участникам  ( в соответствии с ч. 1, ч.1.1  ст. 31   Федерального закона № 44-ФЗ от 05.04.13/Поставка товара в соответствии с техническим заданием,  документацией/заказчик находится ЗАТО - закрытое территориальное образование)</t>
  </si>
  <si>
    <t>Поставка канцелярских товаров</t>
  </si>
  <si>
    <t xml:space="preserve">Штука </t>
  </si>
  <si>
    <t>Наименование предмета Договора</t>
  </si>
  <si>
    <t>Коммерческие предложения, данные реестра Договоров (руб./ед.изм.)</t>
  </si>
  <si>
    <t>Дата подготовки обоснования НМЦД</t>
  </si>
  <si>
    <t>Поставщик №1 (коммерческое предложение)</t>
  </si>
  <si>
    <t>Поставщик №2 (коммерческое предложение)</t>
  </si>
  <si>
    <t>Поставщик №3 (коммерческое предложение)</t>
  </si>
  <si>
    <t>Обоснование начальной (максимальной) цены Договора на поставку мебели для общежития  ГБПОУ «Озерский технический колледж»</t>
  </si>
  <si>
    <t>ОКПД2</t>
  </si>
  <si>
    <t>31.09.13.190</t>
  </si>
  <si>
    <t>31.01.12.131</t>
  </si>
  <si>
    <t>31.02.10.140</t>
  </si>
  <si>
    <t>Шкаф купе</t>
  </si>
  <si>
    <t>Кухонный гарнитур</t>
  </si>
  <si>
    <t>Стол компьютерный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</si>
</sst>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right" vertical="center" wrapText="1"/>
    </xf>
    <xf numFmtId="2" fontId="3" fillId="0" borderId="0" xfId="0" applyNumberFormat="1" applyFont="1"/>
    <xf numFmtId="2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165" fontId="3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2" fillId="0" borderId="0" xfId="0" applyNumberFormat="1" applyFont="1" applyAlignment="1">
      <alignment wrapText="1"/>
    </xf>
    <xf numFmtId="4" fontId="8" fillId="0" borderId="0" xfId="0" applyNumberFormat="1" applyFont="1"/>
    <xf numFmtId="14" fontId="2" fillId="0" borderId="0" xfId="0" applyNumberFormat="1" applyFont="1"/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13" fillId="0" borderId="7" xfId="1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49" fontId="13" fillId="0" borderId="2" xfId="1" applyNumberFormat="1" applyFont="1" applyBorder="1" applyAlignment="1">
      <alignment horizontal="left" vertical="top" wrapText="1"/>
    </xf>
    <xf numFmtId="49" fontId="13" fillId="0" borderId="7" xfId="1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11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13</xdr:row>
      <xdr:rowOff>142875</xdr:rowOff>
    </xdr:from>
    <xdr:to>
      <xdr:col>14</xdr:col>
      <xdr:colOff>942975</xdr:colOff>
      <xdr:row>13</xdr:row>
      <xdr:rowOff>485775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5875" y="11753850"/>
          <a:ext cx="933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1000125</xdr:colOff>
      <xdr:row>12</xdr:row>
      <xdr:rowOff>666750</xdr:rowOff>
    </xdr:from>
    <xdr:to>
      <xdr:col>13</xdr:col>
      <xdr:colOff>962025</xdr:colOff>
      <xdr:row>12</xdr:row>
      <xdr:rowOff>1104900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11153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13</xdr:row>
      <xdr:rowOff>1323975</xdr:rowOff>
    </xdr:from>
    <xdr:to>
      <xdr:col>16</xdr:col>
      <xdr:colOff>9525</xdr:colOff>
      <xdr:row>13</xdr:row>
      <xdr:rowOff>1685925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96475" y="12934950"/>
          <a:ext cx="1476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238125</xdr:colOff>
      <xdr:row>13</xdr:row>
      <xdr:rowOff>971550</xdr:rowOff>
    </xdr:from>
    <xdr:to>
      <xdr:col>15</xdr:col>
      <xdr:colOff>390525</xdr:colOff>
      <xdr:row>13</xdr:row>
      <xdr:rowOff>1200150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6975" y="125825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8"/>
  <sheetViews>
    <sheetView tabSelected="1" view="pageBreakPreview" topLeftCell="A13" zoomScaleSheetLayoutView="100" workbookViewId="0">
      <selection activeCell="D15" sqref="D15:D17"/>
    </sheetView>
  </sheetViews>
  <sheetFormatPr defaultRowHeight="12.75" x14ac:dyDescent="0.2"/>
  <cols>
    <col min="1" max="1" width="3.140625" style="1" customWidth="1"/>
    <col min="2" max="2" width="28.42578125" style="1" customWidth="1"/>
    <col min="3" max="3" width="21" style="1" customWidth="1"/>
    <col min="4" max="4" width="17.140625" style="1" customWidth="1"/>
    <col min="5" max="5" width="5.85546875" style="1" customWidth="1"/>
    <col min="6" max="6" width="10.85546875" style="1" customWidth="1"/>
    <col min="7" max="7" width="12" style="1" bestFit="1" customWidth="1"/>
    <col min="8" max="8" width="15" style="1" bestFit="1" customWidth="1"/>
    <col min="9" max="9" width="12" style="1" bestFit="1" customWidth="1"/>
    <col min="10" max="12" width="7.85546875" style="1" hidden="1" customWidth="1"/>
    <col min="13" max="13" width="15.5703125" style="1" customWidth="1"/>
    <col min="14" max="14" width="15.42578125" style="1" customWidth="1"/>
    <col min="15" max="15" width="14.28515625" style="1" customWidth="1"/>
    <col min="16" max="16" width="22.7109375" style="1" customWidth="1"/>
    <col min="17" max="17" width="7.7109375" style="1" customWidth="1"/>
    <col min="18" max="18" width="13.7109375" style="1" hidden="1" customWidth="1"/>
    <col min="19" max="19" width="12.42578125" style="1" hidden="1" customWidth="1"/>
    <col min="20" max="20" width="13.7109375" style="1" hidden="1" customWidth="1"/>
    <col min="21" max="21" width="12.5703125" style="1" hidden="1" customWidth="1"/>
    <col min="22" max="22" width="12.5703125" style="1" customWidth="1"/>
    <col min="23" max="23" width="11" style="1" customWidth="1"/>
    <col min="24" max="24" width="13.140625" style="1" bestFit="1" customWidth="1"/>
    <col min="25" max="25" width="11" style="1" customWidth="1"/>
    <col min="26" max="26" width="12.7109375" style="1" customWidth="1"/>
    <col min="27" max="27" width="13.140625" style="1" customWidth="1"/>
    <col min="28" max="28" width="13" style="1" customWidth="1"/>
    <col min="29" max="32" width="9.140625" style="1"/>
    <col min="33" max="33" width="14.7109375" style="1" customWidth="1"/>
    <col min="34" max="16384" width="9.140625" style="1"/>
  </cols>
  <sheetData>
    <row r="1" spans="1:32" s="22" customFormat="1" ht="44.45" hidden="1" customHeight="1" x14ac:dyDescent="0.25">
      <c r="B1" s="16"/>
      <c r="C1" s="58" t="s">
        <v>21</v>
      </c>
      <c r="D1" s="5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32" s="22" customFormat="1" ht="15" hidden="1" x14ac:dyDescent="0.25">
      <c r="B2" s="16"/>
      <c r="C2" s="16"/>
      <c r="D2" s="16"/>
      <c r="E2" s="26"/>
    </row>
    <row r="3" spans="1:32" s="22" customFormat="1" ht="15" hidden="1" x14ac:dyDescent="0.25">
      <c r="B3" s="16"/>
      <c r="C3" s="22" t="s">
        <v>20</v>
      </c>
      <c r="E3" s="26"/>
    </row>
    <row r="4" spans="1:32" s="22" customFormat="1" ht="15" hidden="1" x14ac:dyDescent="0.25">
      <c r="B4" s="16"/>
      <c r="C4" s="61" t="s">
        <v>19</v>
      </c>
      <c r="D4" s="61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32" s="22" customFormat="1" ht="15" hidden="1" x14ac:dyDescent="0.25">
      <c r="B5" s="16"/>
      <c r="C5" s="16"/>
      <c r="D5" s="16"/>
      <c r="E5" s="26"/>
    </row>
    <row r="6" spans="1:32" s="22" customFormat="1" ht="15" hidden="1" x14ac:dyDescent="0.25">
      <c r="B6" s="38" t="s">
        <v>18</v>
      </c>
      <c r="C6" s="62" t="s">
        <v>23</v>
      </c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32" s="22" customFormat="1" ht="51" hidden="1" customHeight="1" x14ac:dyDescent="0.25">
      <c r="B7" s="38" t="s">
        <v>17</v>
      </c>
      <c r="C7" s="64" t="s">
        <v>22</v>
      </c>
      <c r="D7" s="64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32" s="22" customFormat="1" ht="45" hidden="1" x14ac:dyDescent="0.25">
      <c r="B8" s="38" t="s">
        <v>16</v>
      </c>
      <c r="C8" s="64" t="s">
        <v>15</v>
      </c>
      <c r="D8" s="6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32" s="22" customFormat="1" ht="15" hidden="1" x14ac:dyDescent="0.25">
      <c r="B9" s="34" t="s">
        <v>14</v>
      </c>
      <c r="C9" s="16"/>
      <c r="D9" s="16"/>
      <c r="E9" s="26"/>
    </row>
    <row r="10" spans="1:32" ht="21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3"/>
    </row>
    <row r="11" spans="1:32" ht="39" customHeight="1" x14ac:dyDescent="0.2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32" ht="88.5" customHeight="1" x14ac:dyDescent="0.2">
      <c r="A12" s="55" t="s">
        <v>13</v>
      </c>
      <c r="B12" s="68" t="s">
        <v>25</v>
      </c>
      <c r="C12" s="69"/>
      <c r="D12" s="55" t="s">
        <v>32</v>
      </c>
      <c r="E12" s="55" t="s">
        <v>12</v>
      </c>
      <c r="F12" s="55" t="s">
        <v>11</v>
      </c>
      <c r="G12" s="66" t="s">
        <v>26</v>
      </c>
      <c r="H12" s="66"/>
      <c r="I12" s="66"/>
      <c r="J12" s="66"/>
      <c r="K12" s="66"/>
      <c r="L12" s="66"/>
      <c r="M12" s="67" t="s">
        <v>10</v>
      </c>
      <c r="N12" s="67"/>
      <c r="O12" s="67"/>
      <c r="P12" s="32" t="s">
        <v>9</v>
      </c>
      <c r="S12" s="19"/>
      <c r="T12" s="20"/>
      <c r="U12" s="20"/>
    </row>
    <row r="13" spans="1:32" ht="88.5" customHeight="1" x14ac:dyDescent="0.2">
      <c r="A13" s="56"/>
      <c r="B13" s="70"/>
      <c r="C13" s="71"/>
      <c r="D13" s="56"/>
      <c r="E13" s="56"/>
      <c r="F13" s="56"/>
      <c r="G13" s="47" t="s">
        <v>28</v>
      </c>
      <c r="H13" s="47" t="s">
        <v>29</v>
      </c>
      <c r="I13" s="47" t="s">
        <v>30</v>
      </c>
      <c r="J13" s="53" t="s">
        <v>8</v>
      </c>
      <c r="K13" s="54"/>
      <c r="L13" s="54"/>
      <c r="M13" s="51" t="s">
        <v>7</v>
      </c>
      <c r="N13" s="51" t="s">
        <v>6</v>
      </c>
      <c r="O13" s="51" t="s">
        <v>5</v>
      </c>
      <c r="P13" s="44" t="s">
        <v>4</v>
      </c>
      <c r="S13" s="19"/>
      <c r="T13" s="20"/>
      <c r="U13" s="20"/>
    </row>
    <row r="14" spans="1:32" ht="135.75" customHeight="1" x14ac:dyDescent="0.2">
      <c r="A14" s="56"/>
      <c r="B14" s="72"/>
      <c r="C14" s="73"/>
      <c r="D14" s="57"/>
      <c r="E14" s="56"/>
      <c r="F14" s="56"/>
      <c r="G14" s="48"/>
      <c r="H14" s="48"/>
      <c r="I14" s="48"/>
      <c r="J14" s="39" t="s">
        <v>3</v>
      </c>
      <c r="K14" s="39" t="s">
        <v>2</v>
      </c>
      <c r="L14" s="39" t="s">
        <v>1</v>
      </c>
      <c r="M14" s="52"/>
      <c r="N14" s="52"/>
      <c r="O14" s="52"/>
      <c r="P14" s="45"/>
      <c r="R14" s="1">
        <f>F14*G14</f>
        <v>0</v>
      </c>
      <c r="S14" s="19">
        <f>F14*H14</f>
        <v>0</v>
      </c>
      <c r="T14" s="20" t="e">
        <f>F14*#REF!</f>
        <v>#REF!</v>
      </c>
      <c r="U14" s="20" t="e">
        <f>F14*#REF!</f>
        <v>#REF!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1:32" s="19" customFormat="1" ht="25.5" x14ac:dyDescent="0.2">
      <c r="A15" s="35">
        <v>1</v>
      </c>
      <c r="B15" s="49" t="s">
        <v>36</v>
      </c>
      <c r="C15" s="50"/>
      <c r="D15" s="43" t="s">
        <v>34</v>
      </c>
      <c r="E15" s="41" t="s">
        <v>24</v>
      </c>
      <c r="F15" s="42">
        <v>24</v>
      </c>
      <c r="G15" s="36">
        <v>38200</v>
      </c>
      <c r="H15" s="36">
        <v>36900</v>
      </c>
      <c r="I15" s="36">
        <v>38200</v>
      </c>
      <c r="J15" s="21"/>
      <c r="K15" s="21"/>
      <c r="L15" s="21"/>
      <c r="M15" s="31">
        <f t="shared" ref="M15:M17" si="0">ROUND(AVERAGE(G15:I15),2)</f>
        <v>37766.67</v>
      </c>
      <c r="N15" s="37">
        <f t="shared" ref="N15:N16" si="1">STDEV(G15:I15)</f>
        <v>750.5553499465135</v>
      </c>
      <c r="O15" s="37">
        <f t="shared" ref="O15:O16" si="2">N15/M15*100</f>
        <v>1.9873485005337075</v>
      </c>
      <c r="P15" s="30">
        <f t="shared" ref="P15:P17" si="3">ROUND(M15,2)*F15</f>
        <v>906400.08</v>
      </c>
      <c r="T15" s="20"/>
      <c r="U15" s="20"/>
    </row>
    <row r="16" spans="1:32" s="19" customFormat="1" ht="25.5" x14ac:dyDescent="0.2">
      <c r="A16" s="35">
        <v>2</v>
      </c>
      <c r="B16" s="49" t="s">
        <v>37</v>
      </c>
      <c r="C16" s="50"/>
      <c r="D16" s="43" t="s">
        <v>35</v>
      </c>
      <c r="E16" s="41" t="s">
        <v>24</v>
      </c>
      <c r="F16" s="42">
        <v>2</v>
      </c>
      <c r="G16" s="36">
        <v>112300</v>
      </c>
      <c r="H16" s="36">
        <v>103200</v>
      </c>
      <c r="I16" s="36">
        <v>109500</v>
      </c>
      <c r="J16" s="21"/>
      <c r="K16" s="21"/>
      <c r="L16" s="21"/>
      <c r="M16" s="31">
        <f t="shared" si="0"/>
        <v>108333.33</v>
      </c>
      <c r="N16" s="37">
        <f t="shared" si="1"/>
        <v>4660.829682935575</v>
      </c>
      <c r="O16" s="37">
        <f t="shared" si="2"/>
        <v>4.3023044550883602</v>
      </c>
      <c r="P16" s="30">
        <f t="shared" si="3"/>
        <v>216666.66</v>
      </c>
      <c r="T16" s="20"/>
      <c r="U16" s="20"/>
    </row>
    <row r="17" spans="1:33" s="19" customFormat="1" ht="25.5" x14ac:dyDescent="0.2">
      <c r="A17" s="35">
        <v>2</v>
      </c>
      <c r="B17" s="49" t="s">
        <v>38</v>
      </c>
      <c r="C17" s="50"/>
      <c r="D17" s="43" t="s">
        <v>33</v>
      </c>
      <c r="E17" s="41" t="s">
        <v>24</v>
      </c>
      <c r="F17" s="42">
        <v>48</v>
      </c>
      <c r="G17" s="36">
        <v>9570</v>
      </c>
      <c r="H17" s="36">
        <v>8170</v>
      </c>
      <c r="I17" s="36">
        <v>8900</v>
      </c>
      <c r="J17" s="21"/>
      <c r="K17" s="21"/>
      <c r="L17" s="21"/>
      <c r="M17" s="31">
        <f t="shared" si="0"/>
        <v>8880</v>
      </c>
      <c r="N17" s="37">
        <f t="shared" ref="N17" si="4">STDEV(G17:I17)</f>
        <v>700.21425292548849</v>
      </c>
      <c r="O17" s="37">
        <f t="shared" ref="O17" si="5">N17/M17*100</f>
        <v>7.8852956410527986</v>
      </c>
      <c r="P17" s="30">
        <f t="shared" si="3"/>
        <v>426240</v>
      </c>
      <c r="T17" s="20"/>
      <c r="U17" s="20"/>
    </row>
    <row r="18" spans="1:33" ht="15" x14ac:dyDescent="0.25">
      <c r="A18" s="25"/>
      <c r="B18" s="46" t="s">
        <v>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29">
        <f>SUM(P15:P17)</f>
        <v>1549306.74</v>
      </c>
      <c r="Q18" s="9"/>
      <c r="R18" s="1">
        <f>F18*G18</f>
        <v>0</v>
      </c>
      <c r="S18" s="19">
        <f>F18*H18</f>
        <v>0</v>
      </c>
      <c r="T18" s="20" t="e">
        <f>F18*#REF!</f>
        <v>#REF!</v>
      </c>
      <c r="U18" s="20" t="e">
        <f>F18*#REF!</f>
        <v>#REF!</v>
      </c>
      <c r="V18" s="11"/>
      <c r="W18" s="11"/>
      <c r="X18" s="11"/>
      <c r="Y18" s="11"/>
      <c r="Z18" s="11"/>
      <c r="AA18" s="11"/>
      <c r="AB18" s="18"/>
    </row>
    <row r="19" spans="1:33" ht="15" x14ac:dyDescent="0.25">
      <c r="A19" s="25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R19" s="1">
        <f>F19*G19</f>
        <v>0</v>
      </c>
      <c r="S19" s="19">
        <f>F19*H19</f>
        <v>0</v>
      </c>
      <c r="T19" s="20" t="e">
        <f>F19*#REF!</f>
        <v>#REF!</v>
      </c>
      <c r="U19" s="20" t="e">
        <f>F19*#REF!</f>
        <v>#REF!</v>
      </c>
      <c r="V19" s="17"/>
      <c r="W19" s="11"/>
      <c r="X19" s="11"/>
      <c r="Y19" s="11"/>
      <c r="Z19" s="11"/>
      <c r="AA19" s="11"/>
      <c r="AB19" s="11"/>
    </row>
    <row r="20" spans="1:33" ht="15" x14ac:dyDescent="0.25">
      <c r="A20" s="25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9"/>
      <c r="Q20" s="9"/>
      <c r="R20" s="9">
        <f>SUM(R12:R19)</f>
        <v>0</v>
      </c>
      <c r="S20" s="9">
        <f>SUM(S12:S19)</f>
        <v>0</v>
      </c>
      <c r="T20" s="9" t="e">
        <f>SUM(T12:T19)</f>
        <v>#REF!</v>
      </c>
      <c r="U20" s="9" t="e">
        <f>SUM(U12:U19)</f>
        <v>#REF!</v>
      </c>
      <c r="V20" s="11"/>
      <c r="W20" s="11"/>
      <c r="X20" s="11"/>
      <c r="Y20" s="11"/>
      <c r="Z20" s="11"/>
      <c r="AA20" s="11"/>
      <c r="AB20" s="18"/>
    </row>
    <row r="21" spans="1:33" ht="30" x14ac:dyDescent="0.25">
      <c r="A21" s="25"/>
      <c r="B21" s="16" t="s">
        <v>27</v>
      </c>
      <c r="C21" s="28">
        <v>45743</v>
      </c>
      <c r="D21" s="28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9"/>
      <c r="R21" s="2"/>
      <c r="S21" s="2"/>
      <c r="V21" s="17"/>
      <c r="W21" s="17"/>
      <c r="X21" s="11"/>
      <c r="Y21" s="17"/>
      <c r="Z21" s="18"/>
      <c r="AA21" s="11"/>
      <c r="AB21" s="17"/>
    </row>
    <row r="22" spans="1:33" ht="15" x14ac:dyDescent="0.25">
      <c r="A22" s="25"/>
      <c r="B22" s="16"/>
      <c r="C22" s="16"/>
      <c r="D22" s="16"/>
      <c r="E22" s="2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7"/>
      <c r="Q22" s="9"/>
      <c r="R22" s="2"/>
      <c r="S22" s="14"/>
      <c r="T22" s="14"/>
      <c r="U22" s="8"/>
      <c r="V22" s="5"/>
      <c r="W22" s="7"/>
      <c r="X22" s="13"/>
      <c r="Y22" s="12"/>
      <c r="Z22" s="11"/>
      <c r="AA22" s="11"/>
      <c r="AB22" s="10"/>
      <c r="AD22" s="9"/>
      <c r="AE22" s="4"/>
      <c r="AF22" s="4"/>
      <c r="AG22" s="4"/>
    </row>
    <row r="23" spans="1:33" ht="15" x14ac:dyDescent="0.25">
      <c r="A23" s="25"/>
      <c r="B23" s="16"/>
      <c r="C23" s="16"/>
      <c r="D23" s="16"/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7"/>
      <c r="Q23" s="9"/>
      <c r="R23" s="2"/>
      <c r="S23" s="14"/>
      <c r="T23" s="14"/>
      <c r="U23" s="8"/>
      <c r="V23" s="5"/>
      <c r="W23" s="7"/>
      <c r="X23" s="13"/>
      <c r="Y23" s="12"/>
      <c r="Z23" s="11"/>
      <c r="AA23" s="11"/>
      <c r="AB23" s="10"/>
      <c r="AD23" s="9"/>
      <c r="AE23" s="4"/>
      <c r="AF23" s="4"/>
      <c r="AG23" s="4"/>
    </row>
    <row r="24" spans="1:33" ht="15" hidden="1" x14ac:dyDescent="0.25">
      <c r="A24" s="25"/>
      <c r="B24" s="16"/>
      <c r="C24" s="25"/>
      <c r="D24" s="25"/>
      <c r="E24" s="26"/>
      <c r="F24" s="25"/>
      <c r="G24" s="25"/>
      <c r="H24" s="25"/>
      <c r="I24" s="25"/>
      <c r="J24" s="15"/>
      <c r="K24" s="15"/>
      <c r="L24" s="15"/>
      <c r="M24" s="25"/>
      <c r="N24" s="25"/>
      <c r="O24" s="25"/>
      <c r="P24" s="25"/>
      <c r="Q24" s="9"/>
      <c r="R24" s="2"/>
      <c r="S24" s="14"/>
      <c r="T24" s="14"/>
      <c r="U24" s="8"/>
      <c r="V24" s="5"/>
      <c r="W24" s="7"/>
      <c r="X24" s="13"/>
      <c r="Y24" s="12"/>
      <c r="Z24" s="11"/>
      <c r="AA24" s="11"/>
      <c r="AB24" s="10"/>
      <c r="AD24" s="9"/>
      <c r="AE24" s="4"/>
      <c r="AF24" s="4"/>
      <c r="AG24" s="4"/>
    </row>
    <row r="25" spans="1:33" ht="1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9"/>
      <c r="R25" s="2"/>
      <c r="S25" s="14"/>
      <c r="T25" s="14"/>
      <c r="U25" s="8"/>
      <c r="V25" s="5"/>
      <c r="W25" s="7"/>
      <c r="X25" s="13"/>
      <c r="Y25" s="12"/>
      <c r="Z25" s="11"/>
      <c r="AA25" s="11"/>
      <c r="AB25" s="10"/>
      <c r="AD25" s="9"/>
      <c r="AE25" s="4"/>
      <c r="AF25" s="4"/>
      <c r="AG25" s="4"/>
    </row>
    <row r="26" spans="1:33" ht="15" x14ac:dyDescent="0.2">
      <c r="Q26" s="9"/>
      <c r="R26" s="2"/>
      <c r="S26" s="14"/>
      <c r="T26" s="14"/>
      <c r="U26" s="8"/>
      <c r="V26" s="5"/>
      <c r="W26" s="8"/>
      <c r="X26" s="13"/>
      <c r="Y26" s="12"/>
      <c r="Z26" s="11"/>
      <c r="AA26" s="11"/>
      <c r="AB26" s="10"/>
      <c r="AD26" s="9"/>
      <c r="AE26" s="4"/>
      <c r="AF26" s="4"/>
      <c r="AG26" s="4"/>
    </row>
    <row r="27" spans="1:33" ht="15" x14ac:dyDescent="0.2">
      <c r="Q27" s="9"/>
      <c r="R27" s="2"/>
      <c r="S27" s="14"/>
      <c r="T27" s="14"/>
      <c r="U27" s="8"/>
      <c r="V27" s="5"/>
      <c r="W27" s="7"/>
      <c r="X27" s="13"/>
      <c r="Y27" s="12"/>
      <c r="Z27" s="11"/>
      <c r="AA27" s="11"/>
      <c r="AB27" s="10"/>
      <c r="AD27" s="9"/>
      <c r="AE27" s="4"/>
      <c r="AF27" s="4"/>
      <c r="AG27" s="4"/>
    </row>
    <row r="28" spans="1:33" ht="15" x14ac:dyDescent="0.2">
      <c r="Q28" s="9"/>
      <c r="R28" s="2"/>
      <c r="S28" s="14"/>
      <c r="T28" s="14"/>
      <c r="U28" s="8"/>
      <c r="V28" s="5"/>
      <c r="W28" s="7"/>
      <c r="X28" s="13"/>
      <c r="Y28" s="12"/>
      <c r="Z28" s="11"/>
      <c r="AA28" s="11"/>
      <c r="AB28" s="10"/>
      <c r="AD28" s="9"/>
      <c r="AE28" s="4"/>
      <c r="AF28" s="4"/>
      <c r="AG28" s="4"/>
    </row>
    <row r="29" spans="1:33" ht="15" x14ac:dyDescent="0.2">
      <c r="Q29" s="9"/>
      <c r="R29" s="2"/>
      <c r="S29" s="14"/>
      <c r="T29" s="14"/>
      <c r="U29" s="8"/>
      <c r="V29" s="5"/>
      <c r="W29" s="7"/>
      <c r="X29" s="13"/>
      <c r="Y29" s="12"/>
      <c r="Z29" s="11"/>
      <c r="AA29" s="11"/>
      <c r="AB29" s="10"/>
      <c r="AD29" s="9"/>
      <c r="AE29" s="4"/>
      <c r="AF29" s="4"/>
      <c r="AG29" s="4"/>
    </row>
    <row r="30" spans="1:33" ht="15" x14ac:dyDescent="0.2">
      <c r="Q30" s="9"/>
      <c r="R30" s="2"/>
      <c r="S30" s="14"/>
      <c r="T30" s="14"/>
      <c r="U30" s="8"/>
      <c r="V30" s="5"/>
      <c r="W30" s="7"/>
      <c r="X30" s="13"/>
      <c r="Y30" s="12"/>
      <c r="Z30" s="11"/>
      <c r="AA30" s="11"/>
      <c r="AB30" s="10"/>
      <c r="AD30" s="9"/>
      <c r="AE30" s="4"/>
      <c r="AF30" s="4"/>
      <c r="AG30" s="4"/>
    </row>
    <row r="31" spans="1:33" ht="15" x14ac:dyDescent="0.2">
      <c r="Q31" s="9"/>
      <c r="R31" s="2"/>
      <c r="S31" s="14"/>
      <c r="T31" s="14"/>
      <c r="U31" s="8"/>
      <c r="V31" s="5"/>
      <c r="W31" s="7"/>
      <c r="X31" s="13"/>
      <c r="Y31" s="12"/>
      <c r="Z31" s="11"/>
      <c r="AA31" s="11"/>
      <c r="AB31" s="10"/>
      <c r="AD31" s="9"/>
      <c r="AE31" s="4"/>
      <c r="AF31" s="4"/>
      <c r="AG31" s="4"/>
    </row>
    <row r="32" spans="1:33" ht="15" x14ac:dyDescent="0.2">
      <c r="Q32" s="9"/>
      <c r="R32" s="2"/>
      <c r="S32" s="14"/>
      <c r="T32" s="14"/>
      <c r="U32" s="8"/>
      <c r="V32" s="5"/>
      <c r="W32" s="7"/>
      <c r="X32" s="13"/>
      <c r="Y32" s="12"/>
      <c r="Z32" s="11"/>
      <c r="AA32" s="11"/>
      <c r="AB32" s="10"/>
      <c r="AD32" s="9"/>
      <c r="AE32" s="4"/>
      <c r="AF32" s="4"/>
      <c r="AG32" s="4"/>
    </row>
    <row r="33" spans="17:33" ht="15" x14ac:dyDescent="0.2">
      <c r="Q33" s="9"/>
      <c r="R33" s="2"/>
      <c r="S33" s="14"/>
      <c r="T33" s="14"/>
      <c r="U33" s="8"/>
      <c r="V33" s="5"/>
      <c r="W33" s="7"/>
      <c r="X33" s="13"/>
      <c r="Y33" s="12"/>
      <c r="Z33" s="11"/>
      <c r="AA33" s="11"/>
      <c r="AB33" s="10"/>
      <c r="AD33" s="9"/>
      <c r="AE33" s="4"/>
      <c r="AF33" s="4"/>
      <c r="AG33" s="4"/>
    </row>
    <row r="34" spans="17:33" ht="15.75" x14ac:dyDescent="0.2">
      <c r="Q34" s="9"/>
      <c r="R34" s="2"/>
      <c r="S34" s="14"/>
      <c r="T34" s="24"/>
      <c r="U34" s="23"/>
      <c r="V34" s="5"/>
      <c r="W34" s="7"/>
      <c r="X34" s="13"/>
      <c r="Y34" s="12"/>
      <c r="Z34" s="11"/>
      <c r="AA34" s="11"/>
      <c r="AB34" s="10"/>
      <c r="AD34" s="9"/>
      <c r="AE34" s="4"/>
      <c r="AF34" s="4"/>
      <c r="AG34" s="4"/>
    </row>
    <row r="35" spans="17:33" ht="15.75" x14ac:dyDescent="0.2">
      <c r="Q35" s="9"/>
      <c r="R35" s="2"/>
      <c r="S35" s="14"/>
      <c r="T35" s="24"/>
      <c r="U35" s="23"/>
      <c r="V35" s="5"/>
      <c r="W35" s="7"/>
      <c r="X35" s="13"/>
      <c r="Y35" s="12"/>
      <c r="Z35" s="11"/>
      <c r="AA35" s="11"/>
      <c r="AB35" s="10"/>
      <c r="AD35" s="9"/>
      <c r="AE35" s="4"/>
      <c r="AF35" s="4"/>
      <c r="AG35" s="4"/>
    </row>
    <row r="36" spans="17:33" ht="15" x14ac:dyDescent="0.2">
      <c r="Q36" s="9"/>
      <c r="R36" s="2"/>
      <c r="S36" s="14"/>
      <c r="T36" s="14"/>
      <c r="U36" s="8"/>
      <c r="V36" s="5"/>
      <c r="W36" s="7"/>
      <c r="X36" s="13"/>
      <c r="Y36" s="12"/>
      <c r="Z36" s="11"/>
      <c r="AA36" s="11"/>
      <c r="AB36" s="10"/>
      <c r="AD36" s="9"/>
      <c r="AE36" s="4"/>
      <c r="AF36" s="4"/>
      <c r="AG36" s="4"/>
    </row>
    <row r="37" spans="17:33" ht="15" x14ac:dyDescent="0.2">
      <c r="Q37" s="9"/>
      <c r="R37" s="2"/>
      <c r="S37" s="14"/>
      <c r="T37" s="14"/>
      <c r="U37" s="8"/>
      <c r="V37" s="5"/>
      <c r="W37" s="7"/>
      <c r="X37" s="13"/>
      <c r="Y37" s="12"/>
      <c r="Z37" s="11"/>
      <c r="AA37" s="11"/>
      <c r="AB37" s="10"/>
      <c r="AD37" s="9"/>
      <c r="AE37" s="4"/>
      <c r="AF37" s="4"/>
      <c r="AG37" s="4"/>
    </row>
    <row r="38" spans="17:33" ht="15" x14ac:dyDescent="0.2">
      <c r="Q38" s="9"/>
      <c r="R38" s="2"/>
      <c r="S38" s="14"/>
      <c r="T38" s="14"/>
      <c r="U38" s="8"/>
      <c r="V38" s="5"/>
      <c r="W38" s="7"/>
      <c r="X38" s="13"/>
      <c r="Y38" s="12"/>
      <c r="Z38" s="11"/>
      <c r="AA38" s="11"/>
      <c r="AB38" s="10"/>
      <c r="AD38" s="9"/>
      <c r="AE38" s="4"/>
      <c r="AF38" s="4"/>
      <c r="AG38" s="4"/>
    </row>
    <row r="39" spans="17:33" ht="15" x14ac:dyDescent="0.2">
      <c r="Q39" s="9"/>
      <c r="R39" s="2"/>
      <c r="S39" s="14"/>
      <c r="T39" s="14"/>
      <c r="U39" s="8"/>
      <c r="V39" s="5"/>
      <c r="W39" s="7"/>
      <c r="X39" s="13"/>
      <c r="Y39" s="12"/>
      <c r="Z39" s="11"/>
      <c r="AA39" s="11"/>
      <c r="AB39" s="10"/>
      <c r="AD39" s="9"/>
      <c r="AE39" s="4"/>
      <c r="AF39" s="4"/>
      <c r="AG39" s="4"/>
    </row>
    <row r="40" spans="17:33" ht="15" x14ac:dyDescent="0.2">
      <c r="Q40" s="9"/>
      <c r="R40" s="2"/>
      <c r="S40" s="14"/>
      <c r="T40" s="14"/>
      <c r="U40" s="8"/>
      <c r="V40" s="5"/>
      <c r="W40" s="7"/>
      <c r="X40" s="13"/>
      <c r="Y40" s="12"/>
      <c r="Z40" s="11"/>
      <c r="AA40" s="11"/>
      <c r="AB40" s="10"/>
      <c r="AD40" s="9"/>
      <c r="AE40" s="4"/>
      <c r="AF40" s="4"/>
      <c r="AG40" s="4"/>
    </row>
    <row r="41" spans="17:33" ht="15" x14ac:dyDescent="0.2">
      <c r="Q41" s="9"/>
      <c r="R41" s="2"/>
      <c r="S41" s="14"/>
      <c r="T41" s="14"/>
      <c r="U41" s="8"/>
      <c r="V41" s="5"/>
      <c r="W41" s="7"/>
      <c r="X41" s="13"/>
      <c r="Y41" s="12"/>
      <c r="Z41" s="11"/>
      <c r="AA41" s="11"/>
      <c r="AB41" s="10"/>
      <c r="AD41" s="9"/>
      <c r="AE41" s="4"/>
      <c r="AF41" s="4"/>
      <c r="AG41" s="4"/>
    </row>
    <row r="42" spans="17:33" ht="15" x14ac:dyDescent="0.2">
      <c r="Q42" s="9"/>
      <c r="R42" s="2"/>
      <c r="S42" s="14"/>
      <c r="T42" s="14"/>
      <c r="U42" s="8"/>
      <c r="V42" s="5"/>
      <c r="W42" s="7"/>
      <c r="X42" s="13"/>
      <c r="Y42" s="12"/>
      <c r="Z42" s="11"/>
      <c r="AA42" s="11"/>
      <c r="AB42" s="10"/>
      <c r="AD42" s="9"/>
      <c r="AE42" s="4"/>
      <c r="AF42" s="4"/>
      <c r="AG42" s="4"/>
    </row>
    <row r="43" spans="17:33" ht="15" x14ac:dyDescent="0.2">
      <c r="Q43" s="9"/>
      <c r="R43" s="2"/>
      <c r="S43" s="14"/>
      <c r="T43" s="14"/>
      <c r="U43" s="8"/>
      <c r="V43" s="5"/>
      <c r="W43" s="7"/>
      <c r="X43" s="13"/>
      <c r="Y43" s="12"/>
      <c r="Z43" s="11"/>
      <c r="AA43" s="11"/>
      <c r="AB43" s="10"/>
      <c r="AD43" s="9"/>
      <c r="AE43" s="4"/>
      <c r="AF43" s="4"/>
      <c r="AG43" s="4"/>
    </row>
    <row r="44" spans="17:33" ht="15" x14ac:dyDescent="0.2">
      <c r="Q44" s="9"/>
      <c r="R44" s="2"/>
      <c r="S44" s="14"/>
      <c r="T44" s="14"/>
      <c r="U44" s="8"/>
      <c r="V44" s="5"/>
      <c r="W44" s="7"/>
      <c r="X44" s="13"/>
      <c r="Y44" s="12"/>
      <c r="Z44" s="11"/>
      <c r="AA44" s="11"/>
      <c r="AB44" s="10"/>
      <c r="AD44" s="9"/>
      <c r="AE44" s="4"/>
      <c r="AF44" s="4"/>
      <c r="AG44" s="4"/>
    </row>
    <row r="45" spans="17:33" ht="15" x14ac:dyDescent="0.2">
      <c r="Q45" s="9"/>
      <c r="R45" s="2"/>
      <c r="S45" s="14"/>
      <c r="T45" s="14"/>
      <c r="U45" s="8"/>
      <c r="V45" s="5"/>
      <c r="W45" s="7"/>
      <c r="X45" s="13"/>
      <c r="Y45" s="12"/>
      <c r="Z45" s="11"/>
      <c r="AA45" s="11"/>
      <c r="AB45" s="10"/>
      <c r="AD45" s="9"/>
      <c r="AE45" s="4"/>
      <c r="AF45" s="4"/>
      <c r="AG45" s="4"/>
    </row>
    <row r="46" spans="17:33" ht="15" x14ac:dyDescent="0.2">
      <c r="Q46" s="9"/>
      <c r="R46" s="2"/>
      <c r="S46" s="14"/>
      <c r="T46" s="14"/>
      <c r="U46" s="8"/>
      <c r="V46" s="5"/>
      <c r="W46" s="7"/>
      <c r="X46" s="13"/>
      <c r="Y46" s="12"/>
      <c r="Z46" s="11"/>
      <c r="AA46" s="11"/>
      <c r="AB46" s="10"/>
      <c r="AD46" s="9"/>
      <c r="AE46" s="4"/>
      <c r="AF46" s="4"/>
      <c r="AG46" s="4"/>
    </row>
    <row r="47" spans="17:33" ht="15" x14ac:dyDescent="0.2">
      <c r="Q47" s="9"/>
      <c r="R47" s="2"/>
      <c r="S47" s="14"/>
      <c r="T47" s="14"/>
      <c r="U47" s="8"/>
      <c r="V47" s="5"/>
      <c r="W47" s="7"/>
      <c r="X47" s="13"/>
      <c r="Y47" s="12"/>
      <c r="Z47" s="11"/>
      <c r="AA47" s="11"/>
      <c r="AB47" s="10"/>
      <c r="AD47" s="9"/>
      <c r="AE47" s="4"/>
      <c r="AF47" s="4"/>
      <c r="AG47" s="4"/>
    </row>
    <row r="48" spans="17:33" ht="15" x14ac:dyDescent="0.2">
      <c r="Q48" s="9"/>
      <c r="R48" s="2"/>
      <c r="S48" s="14"/>
      <c r="T48" s="14"/>
      <c r="U48" s="8"/>
      <c r="V48" s="5"/>
      <c r="W48" s="7"/>
      <c r="X48" s="13"/>
      <c r="Y48" s="12"/>
      <c r="Z48" s="11"/>
      <c r="AA48" s="11"/>
      <c r="AB48" s="10"/>
      <c r="AD48" s="9"/>
      <c r="AE48" s="4"/>
      <c r="AF48" s="4"/>
      <c r="AG48" s="4"/>
    </row>
    <row r="49" spans="17:33" ht="15" x14ac:dyDescent="0.2">
      <c r="Q49" s="9"/>
      <c r="R49" s="2"/>
      <c r="S49" s="14"/>
      <c r="T49" s="14"/>
      <c r="U49" s="8"/>
      <c r="V49" s="5"/>
      <c r="W49" s="7"/>
      <c r="X49" s="13"/>
      <c r="Y49" s="12"/>
      <c r="Z49" s="11"/>
      <c r="AA49" s="11"/>
      <c r="AB49" s="10"/>
      <c r="AD49" s="9"/>
      <c r="AE49" s="4"/>
      <c r="AF49" s="4"/>
      <c r="AG49" s="4"/>
    </row>
    <row r="50" spans="17:33" ht="15" x14ac:dyDescent="0.2">
      <c r="Q50" s="9"/>
      <c r="R50" s="2"/>
      <c r="S50" s="14"/>
      <c r="T50" s="14"/>
      <c r="U50" s="8"/>
      <c r="V50" s="5"/>
      <c r="W50" s="7"/>
      <c r="X50" s="13"/>
      <c r="Y50" s="12"/>
      <c r="Z50" s="11"/>
      <c r="AA50" s="11"/>
      <c r="AB50" s="10"/>
      <c r="AD50" s="9"/>
      <c r="AE50" s="4"/>
      <c r="AF50" s="4"/>
      <c r="AG50" s="4"/>
    </row>
    <row r="51" spans="17:33" ht="15" x14ac:dyDescent="0.2">
      <c r="Q51" s="9"/>
      <c r="R51" s="2"/>
      <c r="S51" s="14"/>
      <c r="T51" s="14"/>
      <c r="U51" s="8"/>
      <c r="V51" s="5"/>
      <c r="W51" s="7"/>
      <c r="X51" s="13"/>
      <c r="Y51" s="12"/>
      <c r="Z51" s="11"/>
      <c r="AA51" s="11"/>
      <c r="AB51" s="10"/>
      <c r="AD51" s="9"/>
      <c r="AE51" s="4"/>
      <c r="AF51" s="4"/>
      <c r="AG51" s="4"/>
    </row>
    <row r="52" spans="17:33" ht="15" x14ac:dyDescent="0.2">
      <c r="S52" s="14"/>
      <c r="T52" s="14"/>
      <c r="U52" s="8"/>
      <c r="V52" s="5"/>
      <c r="W52" s="7"/>
      <c r="X52" s="13"/>
      <c r="Y52" s="12"/>
      <c r="Z52" s="11"/>
      <c r="AA52" s="11"/>
      <c r="AB52" s="10"/>
      <c r="AD52" s="9"/>
      <c r="AE52" s="4"/>
      <c r="AF52" s="4"/>
      <c r="AG52" s="4"/>
    </row>
    <row r="53" spans="17:33" ht="15" x14ac:dyDescent="0.2">
      <c r="S53" s="14"/>
      <c r="T53" s="14"/>
      <c r="U53" s="8"/>
      <c r="V53" s="5"/>
      <c r="W53" s="7"/>
      <c r="X53" s="13"/>
      <c r="Y53" s="12"/>
      <c r="Z53" s="11"/>
      <c r="AA53" s="11"/>
      <c r="AB53" s="10"/>
      <c r="AD53" s="9"/>
      <c r="AE53" s="4"/>
      <c r="AF53" s="4"/>
      <c r="AG53" s="4"/>
    </row>
    <row r="54" spans="17:33" ht="15" x14ac:dyDescent="0.2">
      <c r="S54" s="3"/>
      <c r="T54" s="8"/>
      <c r="U54" s="8"/>
      <c r="V54" s="5"/>
      <c r="W54" s="5"/>
      <c r="X54" s="4"/>
      <c r="Z54" s="4"/>
      <c r="AA54" s="4"/>
      <c r="AF54" s="4"/>
    </row>
    <row r="55" spans="17:33" ht="15" x14ac:dyDescent="0.2">
      <c r="R55" s="2"/>
      <c r="S55" s="3"/>
      <c r="T55" s="7"/>
      <c r="U55" s="7"/>
      <c r="V55" s="6"/>
      <c r="W55" s="5"/>
    </row>
    <row r="56" spans="17:33" ht="15" x14ac:dyDescent="0.2">
      <c r="R56" s="2"/>
      <c r="S56" s="3"/>
      <c r="T56" s="7"/>
      <c r="U56" s="7"/>
      <c r="V56" s="6"/>
      <c r="W56" s="5"/>
    </row>
    <row r="57" spans="17:33" ht="15" x14ac:dyDescent="0.2">
      <c r="R57" s="2"/>
      <c r="S57" s="3"/>
      <c r="T57" s="2"/>
      <c r="U57" s="2"/>
      <c r="V57" s="2"/>
      <c r="W57" s="4"/>
      <c r="AD57" s="2"/>
      <c r="AE57" s="2"/>
      <c r="AF57" s="2"/>
      <c r="AG57" s="2"/>
    </row>
    <row r="58" spans="17:33" ht="15" x14ac:dyDescent="0.2">
      <c r="R58" s="2"/>
      <c r="S58" s="3"/>
      <c r="T58" s="2"/>
      <c r="U58" s="2"/>
      <c r="V58" s="2"/>
      <c r="AD58" s="2"/>
      <c r="AE58" s="2"/>
      <c r="AF58" s="2"/>
      <c r="AG58" s="2"/>
    </row>
    <row r="59" spans="17:33" ht="15" x14ac:dyDescent="0.2">
      <c r="R59" s="2"/>
      <c r="S59" s="3"/>
      <c r="T59" s="2"/>
      <c r="U59" s="2"/>
      <c r="V59" s="2"/>
      <c r="AD59" s="2"/>
      <c r="AE59" s="2"/>
      <c r="AF59" s="2"/>
      <c r="AG59" s="2"/>
    </row>
    <row r="60" spans="17:33" ht="15" x14ac:dyDescent="0.2">
      <c r="R60" s="2"/>
      <c r="S60" s="3"/>
      <c r="T60" s="2"/>
      <c r="U60" s="2"/>
      <c r="V60" s="2"/>
      <c r="AD60" s="2"/>
      <c r="AE60" s="2"/>
      <c r="AF60" s="2"/>
      <c r="AG60" s="2"/>
    </row>
    <row r="61" spans="17:33" ht="15" x14ac:dyDescent="0.2">
      <c r="R61" s="2"/>
      <c r="S61" s="3"/>
      <c r="T61" s="2"/>
      <c r="U61" s="2"/>
      <c r="V61" s="2"/>
      <c r="AD61" s="2"/>
      <c r="AE61" s="2"/>
      <c r="AF61" s="2"/>
      <c r="AG61" s="2"/>
    </row>
    <row r="62" spans="17:33" ht="15" x14ac:dyDescent="0.2">
      <c r="R62" s="2"/>
      <c r="S62" s="3"/>
      <c r="T62" s="2"/>
      <c r="U62" s="2"/>
      <c r="V62" s="2"/>
      <c r="AD62" s="2"/>
      <c r="AE62" s="2"/>
      <c r="AF62" s="2"/>
      <c r="AG62" s="2"/>
    </row>
    <row r="63" spans="17:33" ht="15" x14ac:dyDescent="0.2">
      <c r="R63" s="2"/>
      <c r="S63" s="3"/>
      <c r="T63" s="2"/>
      <c r="U63" s="2"/>
      <c r="V63" s="2"/>
      <c r="AD63" s="2"/>
      <c r="AE63" s="2"/>
      <c r="AF63" s="2"/>
      <c r="AG63" s="2"/>
    </row>
    <row r="64" spans="17:33" ht="15" x14ac:dyDescent="0.2">
      <c r="R64" s="2"/>
      <c r="S64" s="3"/>
      <c r="T64" s="2"/>
      <c r="U64" s="2"/>
      <c r="V64" s="2"/>
      <c r="AD64" s="2"/>
      <c r="AE64" s="2"/>
      <c r="AF64" s="2"/>
      <c r="AG64" s="2"/>
    </row>
    <row r="65" spans="18:33" ht="15" x14ac:dyDescent="0.2">
      <c r="R65" s="2"/>
      <c r="S65" s="3"/>
      <c r="T65" s="2"/>
      <c r="U65" s="2"/>
      <c r="V65" s="2"/>
      <c r="AD65" s="2"/>
      <c r="AE65" s="2"/>
      <c r="AF65" s="2"/>
      <c r="AG65" s="2"/>
    </row>
    <row r="66" spans="18:33" ht="15" x14ac:dyDescent="0.2">
      <c r="R66" s="2"/>
      <c r="S66" s="3"/>
      <c r="T66" s="2"/>
      <c r="U66" s="2"/>
      <c r="V66" s="2"/>
      <c r="AD66" s="2"/>
      <c r="AE66" s="2"/>
      <c r="AF66" s="2"/>
      <c r="AG66" s="2"/>
    </row>
    <row r="67" spans="18:33" ht="15" x14ac:dyDescent="0.2">
      <c r="R67" s="2"/>
      <c r="S67" s="3"/>
      <c r="T67" s="2"/>
      <c r="U67" s="2"/>
      <c r="V67" s="2"/>
      <c r="AD67" s="2"/>
      <c r="AE67" s="2"/>
      <c r="AF67" s="2"/>
      <c r="AG67" s="2"/>
    </row>
    <row r="68" spans="18:33" ht="15" x14ac:dyDescent="0.2">
      <c r="R68" s="2"/>
      <c r="S68" s="3"/>
      <c r="T68" s="2"/>
      <c r="U68" s="2"/>
      <c r="V68" s="2"/>
      <c r="AD68" s="2"/>
      <c r="AE68" s="2"/>
      <c r="AF68" s="2"/>
      <c r="AG68" s="2"/>
    </row>
    <row r="69" spans="18:33" ht="15" x14ac:dyDescent="0.2">
      <c r="R69" s="2"/>
      <c r="S69" s="3"/>
      <c r="T69" s="2"/>
      <c r="U69" s="2"/>
      <c r="V69" s="2"/>
      <c r="AD69" s="2"/>
      <c r="AE69" s="2"/>
      <c r="AF69" s="2"/>
      <c r="AG69" s="2"/>
    </row>
    <row r="70" spans="18:33" ht="15" x14ac:dyDescent="0.2">
      <c r="R70" s="2"/>
      <c r="S70" s="3"/>
      <c r="T70" s="2"/>
      <c r="U70" s="2"/>
      <c r="V70" s="2"/>
      <c r="AD70" s="2"/>
      <c r="AE70" s="2"/>
      <c r="AF70" s="2"/>
      <c r="AG70" s="2"/>
    </row>
    <row r="71" spans="18:33" ht="15" x14ac:dyDescent="0.2">
      <c r="R71" s="2"/>
      <c r="S71" s="3"/>
      <c r="T71" s="2"/>
      <c r="U71" s="2"/>
      <c r="V71" s="2"/>
      <c r="AD71" s="2"/>
      <c r="AE71" s="2"/>
      <c r="AF71" s="2"/>
      <c r="AG71" s="2"/>
    </row>
    <row r="72" spans="18:33" ht="15" x14ac:dyDescent="0.2">
      <c r="R72" s="2"/>
      <c r="S72" s="3"/>
      <c r="T72" s="2"/>
      <c r="U72" s="2"/>
      <c r="V72" s="2"/>
      <c r="AD72" s="2"/>
      <c r="AE72" s="2"/>
      <c r="AF72" s="2"/>
      <c r="AG72" s="2"/>
    </row>
    <row r="73" spans="18:33" ht="15" x14ac:dyDescent="0.2">
      <c r="R73" s="2"/>
      <c r="S73" s="3"/>
      <c r="T73" s="2"/>
      <c r="U73" s="2"/>
      <c r="V73" s="2"/>
      <c r="AD73" s="2"/>
      <c r="AE73" s="2"/>
      <c r="AF73" s="2"/>
      <c r="AG73" s="2"/>
    </row>
    <row r="74" spans="18:33" ht="15" x14ac:dyDescent="0.2">
      <c r="R74" s="2"/>
      <c r="S74" s="3"/>
      <c r="T74" s="2"/>
      <c r="U74" s="2"/>
      <c r="V74" s="2"/>
      <c r="AD74" s="2"/>
      <c r="AE74" s="2"/>
      <c r="AF74" s="2"/>
      <c r="AG74" s="2"/>
    </row>
    <row r="75" spans="18:33" ht="15" x14ac:dyDescent="0.2">
      <c r="R75" s="2"/>
      <c r="S75" s="3"/>
      <c r="T75" s="2"/>
      <c r="U75" s="2"/>
      <c r="V75" s="2"/>
      <c r="AD75" s="2"/>
      <c r="AE75" s="2"/>
      <c r="AF75" s="2"/>
      <c r="AG75" s="2"/>
    </row>
    <row r="76" spans="18:33" ht="15" x14ac:dyDescent="0.2">
      <c r="R76" s="2"/>
      <c r="S76" s="3"/>
      <c r="T76" s="2"/>
      <c r="U76" s="2"/>
      <c r="V76" s="2"/>
      <c r="AD76" s="2"/>
      <c r="AE76" s="2"/>
      <c r="AF76" s="2"/>
      <c r="AG76" s="2"/>
    </row>
    <row r="77" spans="18:33" ht="15" x14ac:dyDescent="0.2">
      <c r="R77" s="2"/>
      <c r="S77" s="3"/>
      <c r="T77" s="2"/>
      <c r="U77" s="2"/>
      <c r="V77" s="2"/>
      <c r="AD77" s="2"/>
      <c r="AE77" s="2"/>
      <c r="AF77" s="2"/>
      <c r="AG77" s="2"/>
    </row>
    <row r="78" spans="18:33" ht="15" x14ac:dyDescent="0.2">
      <c r="R78" s="2"/>
      <c r="S78" s="3"/>
      <c r="T78" s="2"/>
      <c r="U78" s="2"/>
      <c r="V78" s="2"/>
      <c r="AD78" s="2"/>
      <c r="AE78" s="2"/>
      <c r="AF78" s="2"/>
      <c r="AG78" s="2"/>
    </row>
    <row r="79" spans="18:33" ht="15" x14ac:dyDescent="0.2">
      <c r="R79" s="2"/>
      <c r="S79" s="3"/>
      <c r="T79" s="2"/>
      <c r="U79" s="2"/>
      <c r="V79" s="2"/>
      <c r="AD79" s="2"/>
      <c r="AE79" s="2"/>
      <c r="AF79" s="2"/>
      <c r="AG79" s="2"/>
    </row>
    <row r="80" spans="18:33" ht="15" x14ac:dyDescent="0.2">
      <c r="R80" s="2"/>
      <c r="S80" s="3"/>
      <c r="T80" s="2"/>
      <c r="U80" s="2"/>
      <c r="V80" s="2"/>
      <c r="AD80" s="2"/>
      <c r="AE80" s="2"/>
      <c r="AF80" s="2"/>
      <c r="AG80" s="2"/>
    </row>
    <row r="81" spans="18:33" ht="15" x14ac:dyDescent="0.2">
      <c r="R81" s="2"/>
      <c r="S81" s="3"/>
      <c r="T81" s="2"/>
      <c r="U81" s="2"/>
      <c r="V81" s="2"/>
      <c r="AD81" s="2"/>
      <c r="AE81" s="2"/>
      <c r="AF81" s="2"/>
      <c r="AG81" s="2"/>
    </row>
    <row r="82" spans="18:33" ht="15" x14ac:dyDescent="0.2">
      <c r="R82" s="2"/>
      <c r="S82" s="3"/>
      <c r="T82" s="2"/>
      <c r="U82" s="2"/>
      <c r="V82" s="2"/>
      <c r="AD82" s="2"/>
      <c r="AE82" s="2"/>
      <c r="AF82" s="2"/>
      <c r="AG82" s="2"/>
    </row>
    <row r="83" spans="18:33" ht="15" x14ac:dyDescent="0.2">
      <c r="R83" s="2"/>
      <c r="S83" s="3"/>
      <c r="T83" s="2"/>
      <c r="U83" s="2"/>
      <c r="V83" s="2"/>
      <c r="AD83" s="2"/>
      <c r="AE83" s="2"/>
      <c r="AF83" s="2"/>
      <c r="AG83" s="2"/>
    </row>
    <row r="84" spans="18:33" ht="15" x14ac:dyDescent="0.2">
      <c r="R84" s="2"/>
      <c r="S84" s="3"/>
      <c r="T84" s="2"/>
      <c r="U84" s="2"/>
      <c r="V84" s="2"/>
      <c r="AD84" s="2"/>
      <c r="AE84" s="2"/>
      <c r="AF84" s="2"/>
      <c r="AG84" s="2"/>
    </row>
    <row r="85" spans="18:33" ht="15" x14ac:dyDescent="0.2">
      <c r="R85" s="2"/>
      <c r="S85" s="3"/>
      <c r="T85" s="2"/>
      <c r="U85" s="2"/>
      <c r="V85" s="2"/>
      <c r="AD85" s="2"/>
      <c r="AE85" s="2"/>
      <c r="AF85" s="2"/>
      <c r="AG85" s="2"/>
    </row>
    <row r="86" spans="18:33" ht="15" x14ac:dyDescent="0.2">
      <c r="R86" s="2"/>
      <c r="S86" s="2"/>
      <c r="T86" s="2"/>
      <c r="U86" s="2"/>
      <c r="V86" s="2"/>
      <c r="AD86" s="2"/>
      <c r="AE86" s="2"/>
      <c r="AF86" s="2"/>
      <c r="AG86" s="2"/>
    </row>
    <row r="87" spans="18:33" ht="15" x14ac:dyDescent="0.2">
      <c r="R87" s="2"/>
      <c r="S87" s="2"/>
      <c r="T87" s="2"/>
      <c r="U87" s="2"/>
      <c r="V87" s="2"/>
      <c r="AD87" s="2"/>
      <c r="AE87" s="2"/>
      <c r="AF87" s="2"/>
      <c r="AG87" s="2"/>
    </row>
    <row r="88" spans="18:33" ht="15" x14ac:dyDescent="0.2">
      <c r="AD88" s="2"/>
      <c r="AE88" s="2"/>
      <c r="AF88" s="2"/>
      <c r="AG88" s="2"/>
    </row>
  </sheetData>
  <mergeCells count="26">
    <mergeCell ref="B19:P19"/>
    <mergeCell ref="C1:O1"/>
    <mergeCell ref="C4:O4"/>
    <mergeCell ref="C6:O6"/>
    <mergeCell ref="C7:O7"/>
    <mergeCell ref="C8:O8"/>
    <mergeCell ref="A11:P11"/>
    <mergeCell ref="A12:A14"/>
    <mergeCell ref="E12:E14"/>
    <mergeCell ref="F12:F14"/>
    <mergeCell ref="G12:L12"/>
    <mergeCell ref="M12:O12"/>
    <mergeCell ref="G13:G14"/>
    <mergeCell ref="B12:C14"/>
    <mergeCell ref="B15:C15"/>
    <mergeCell ref="B16:C16"/>
    <mergeCell ref="P13:P14"/>
    <mergeCell ref="B18:O18"/>
    <mergeCell ref="H13:H14"/>
    <mergeCell ref="B17:C17"/>
    <mergeCell ref="N13:N14"/>
    <mergeCell ref="O13:O14"/>
    <mergeCell ref="I13:I14"/>
    <mergeCell ref="J13:L13"/>
    <mergeCell ref="M13:M14"/>
    <mergeCell ref="D12:D14"/>
  </mergeCells>
  <pageMargins left="0.43307086614173229" right="0.23622047244094491" top="0.35" bottom="0.35433070866141736" header="0.31496062992125984" footer="0.5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IGOR</cp:lastModifiedBy>
  <cp:lastPrinted>2025-03-27T09:09:56Z</cp:lastPrinted>
  <dcterms:created xsi:type="dcterms:W3CDTF">2018-03-01T05:46:28Z</dcterms:created>
  <dcterms:modified xsi:type="dcterms:W3CDTF">2025-03-30T13:09:34Z</dcterms:modified>
</cp:coreProperties>
</file>