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4265" windowHeight="11235"/>
  </bookViews>
  <sheets>
    <sheet name="обоснование" sheetId="6" r:id="rId1"/>
  </sheets>
  <externalReferences>
    <externalReference r:id="rId2"/>
  </externalReferences>
  <definedNames>
    <definedName name="_xlnm._FilterDatabase" localSheetId="0" hidden="1">обоснование!$A$9:$J$10</definedName>
    <definedName name="dictad1974969fb347498a6a5a4454695452">[1]!Код_ОКПД[Код ОКПД]</definedName>
  </definedNames>
  <calcPr calcId="152511"/>
</workbook>
</file>

<file path=xl/calcChain.xml><?xml version="1.0" encoding="utf-8"?>
<calcChain xmlns="http://schemas.openxmlformats.org/spreadsheetml/2006/main">
  <c r="L9" i="6" l="1"/>
  <c r="J9" i="6" l="1"/>
  <c r="I9" i="6"/>
  <c r="K9" i="6" l="1"/>
</calcChain>
</file>

<file path=xl/sharedStrings.xml><?xml version="1.0" encoding="utf-8"?>
<sst xmlns="http://schemas.openxmlformats.org/spreadsheetml/2006/main" count="32" uniqueCount="32">
  <si>
    <t>№ п/п</t>
  </si>
  <si>
    <t>Ед.изм.</t>
  </si>
  <si>
    <t xml:space="preserve">Кол-во </t>
  </si>
  <si>
    <t>Оценка однородности совокупности значений выявленных цен</t>
  </si>
  <si>
    <t xml:space="preserve">Средняя арифметическая цена за единицу    </t>
  </si>
  <si>
    <t>Среднее квадратичное отклонение</t>
  </si>
  <si>
    <t>Наименование товара, услуги, работ.</t>
  </si>
  <si>
    <t>Код ОКПД2 / КТРУ</t>
  </si>
  <si>
    <r>
      <t>Коэффициент вариации цен (%)</t>
    </r>
    <r>
      <rPr>
        <i/>
        <sz val="12"/>
        <color rgb="FF000000"/>
        <rFont val="Times New Roman"/>
        <family val="1"/>
        <charset val="204"/>
      </rPr>
      <t xml:space="preserve"> (не должен превышать 33 %)</t>
    </r>
  </si>
  <si>
    <t xml:space="preserve">Ценовые предложения, руб. </t>
  </si>
  <si>
    <t xml:space="preserve">условная единицы  </t>
  </si>
  <si>
    <t xml:space="preserve">КП№ 1          </t>
  </si>
  <si>
    <t xml:space="preserve">КП № 2              </t>
  </si>
  <si>
    <t xml:space="preserve">КП № 3            </t>
  </si>
  <si>
    <t>ИТОГО НМЦД, руб.:</t>
  </si>
  <si>
    <t xml:space="preserve">Итого НМЦД, руб.
</t>
  </si>
  <si>
    <r>
      <t xml:space="preserve">Предмет открытого конкурса: </t>
    </r>
    <r>
      <rPr>
        <sz val="12"/>
        <color theme="1"/>
        <rFont val="Times New Roman"/>
        <family val="1"/>
        <charset val="204"/>
      </rPr>
      <t xml:space="preserve">Оказание услуг по добровольному страхованию недвижимого имущества АО «ОЭЗ ППТ «Тольятти» </t>
    </r>
    <r>
      <rPr>
        <b/>
        <sz val="12"/>
        <color rgb="FFFF0000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для Акционерного общества «Особая экономическая зона промышленно-производственного типа «Тольятти»</t>
    </r>
  </si>
  <si>
    <t>Приложение №  1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</si>
  <si>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</si>
  <si>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</t>
  </si>
  <si>
    <t>* При определении НМЦД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 и ст. 9 Положения о закупках товаров, работ, услуг АО «ОЭЗ ППТ «Тольятти»</t>
  </si>
  <si>
    <t>**Основные применимые нормы: ч. 2 ст. 2, п. 5 ч. 9, п. 5 ч. 10 ст. 4 Закона N 223-ФЗ.</t>
  </si>
  <si>
    <t>Источники информации:</t>
  </si>
  <si>
    <t xml:space="preserve">Ответственный за формирование НМЦД 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Ведущий специалист ОМТС АО «ОЭЗ ППТ «Тольятти»                                                                                                                                                                                                                                                                                                                                                                                                                                                                                                                                                                                                                              Пиккельгаут О.В./________________                                                                                                                                                                                                                                                                                                                                                                                                                                                                                                                                                                                                      Тел. +7 (8482) 555 235 (доб. 215)
</t>
  </si>
  <si>
    <t>Дата формирования НМЦД</t>
  </si>
  <si>
    <t xml:space="preserve">Оказание услуг по добровольному страхованию недвижимого имущества АО «ОЭЗ ППТ «Тольятти»
</t>
  </si>
  <si>
    <t>3. КП №3:    № б/н от 27.03.2025г</t>
  </si>
  <si>
    <t>1. КП №1:   № А-35-1-48/248 от 14.04.2025г</t>
  </si>
  <si>
    <t>2. КП №2:   № б/н от 15.04.2025г</t>
  </si>
  <si>
    <t>21 апреля 2025г</t>
  </si>
  <si>
    <t>65.12.49.000</t>
  </si>
  <si>
    <t xml:space="preserve">Средняя цена,  руб.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</si>
</sst>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#########"/>
    <numFmt numFmtId="166" formatCode="#,##0.00_);[Red]\(#,##0.00\)"/>
    <numFmt numFmtId="167" formatCode="0.00_ "/>
    <numFmt numFmtId="168" formatCode="[$-F800]dddd\,\ mmmm\ dd\,\ yyyy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9" fontId="2" fillId="0" borderId="5">
      <alignment vertical="top" wrapText="1"/>
    </xf>
    <xf numFmtId="49" fontId="2" fillId="0" borderId="1">
      <alignment vertical="top" wrapText="1"/>
    </xf>
    <xf numFmtId="9" fontId="11" fillId="0" borderId="0" applyFont="0" applyFill="0" applyBorder="0" applyAlignment="0" applyProtection="0"/>
  </cellStyleXfs>
  <cellXfs count="42">
    <xf numFmtId="0" fontId="0" fillId="0" borderId="0" xfId="0"/>
    <xf numFmtId="165" fontId="5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vertical="center" wrapText="1"/>
    </xf>
    <xf numFmtId="164" fontId="4" fillId="0" borderId="1" xfId="1" applyFont="1" applyFill="1" applyBorder="1" applyAlignment="1">
      <alignment horizontal="center" vertical="center" wrapText="1"/>
    </xf>
    <xf numFmtId="0" fontId="3" fillId="0" borderId="0" xfId="0" applyFont="1" applyFill="1" applyBorder="1"/>
    <xf numFmtId="164" fontId="9" fillId="0" borderId="1" xfId="1" applyFont="1" applyFill="1" applyBorder="1" applyAlignment="1">
      <alignment vertical="center" wrapText="1"/>
    </xf>
    <xf numFmtId="164" fontId="4" fillId="0" borderId="1" xfId="1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164" fontId="3" fillId="0" borderId="0" xfId="1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168" fontId="12" fillId="0" borderId="0" xfId="5" applyNumberFormat="1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9" fontId="12" fillId="0" borderId="0" xfId="5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6">
    <cellStyle name="st12" xfId="3"/>
    <cellStyle name="st15" xfId="4"/>
    <cellStyle name="Обычный" xfId="0" builtinId="0"/>
    <cellStyle name="Процентный 3" xfId="5"/>
    <cellStyle name="Финансовый" xfId="1" builtin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4\urist\Users\1\Desktop\&#1050;&#1057;_&#1058;&#1054;&#1056;&#1043;&#1048;\&#1080;&#1084;&#1087;&#1086;&#1088;&#1090;\&#1096;&#1072;&#1073;&#1083;&#1086;&#1085;_&#1050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_1"/>
      <sheetName val="Код_ОКПД"/>
      <sheetName val="Ед.изм."/>
      <sheetName val="ОКВЭД"/>
      <sheetName val="Ведомства"/>
      <sheetName val="Раздел_подраздел"/>
      <sheetName val="КОСГУ"/>
      <sheetName val="ЦСт"/>
      <sheetName val="Расх"/>
      <sheetName val="Код_цели"/>
      <sheetName val="шаблон_К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zoomScale="80" zoomScaleNormal="80" workbookViewId="0">
      <selection activeCell="G18" sqref="G18"/>
    </sheetView>
  </sheetViews>
  <sheetFormatPr defaultColWidth="28.140625" defaultRowHeight="15.75" x14ac:dyDescent="0.25"/>
  <cols>
    <col min="1" max="1" width="7" style="9" customWidth="1"/>
    <col min="2" max="2" width="44.28515625" style="9" customWidth="1"/>
    <col min="3" max="3" width="14" style="10" customWidth="1"/>
    <col min="4" max="4" width="11.5703125" style="10" customWidth="1"/>
    <col min="5" max="5" width="11.140625" style="10" customWidth="1"/>
    <col min="6" max="6" width="14.28515625" style="9" customWidth="1"/>
    <col min="7" max="7" width="13.28515625" style="9" customWidth="1"/>
    <col min="8" max="8" width="12.5703125" style="9" customWidth="1"/>
    <col min="9" max="9" width="16.7109375" style="9" customWidth="1"/>
    <col min="10" max="10" width="18" style="9" customWidth="1"/>
    <col min="11" max="11" width="20.7109375" style="9" customWidth="1"/>
    <col min="12" max="12" width="16.42578125" style="9" customWidth="1"/>
    <col min="13" max="13" width="16.140625" style="18" customWidth="1"/>
    <col min="14" max="16384" width="28.140625" style="9"/>
  </cols>
  <sheetData>
    <row r="1" spans="1:15" x14ac:dyDescent="0.25">
      <c r="A1" s="15"/>
      <c r="B1" s="15"/>
      <c r="F1" s="15"/>
      <c r="G1" s="15"/>
      <c r="H1" s="15"/>
      <c r="I1" s="15"/>
      <c r="J1" s="15"/>
      <c r="K1" s="19"/>
      <c r="L1" s="15" t="s">
        <v>17</v>
      </c>
      <c r="N1" s="15"/>
    </row>
    <row r="2" spans="1:15" ht="15.75" customHeight="1" x14ac:dyDescent="0.25">
      <c r="A2" s="26" t="s">
        <v>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15"/>
      <c r="O2" s="15"/>
    </row>
    <row r="3" spans="1:15" ht="15.75" customHeight="1" x14ac:dyDescent="0.25">
      <c r="A3" s="27" t="s">
        <v>19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15"/>
      <c r="O3" s="15"/>
    </row>
    <row r="4" spans="1:15" ht="15.7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5" ht="77.25" customHeight="1" x14ac:dyDescent="0.25">
      <c r="A5" s="29" t="s">
        <v>16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5" ht="15.7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5" ht="53.25" customHeight="1" x14ac:dyDescent="0.25">
      <c r="A7" s="31" t="s">
        <v>0</v>
      </c>
      <c r="B7" s="31" t="s">
        <v>6</v>
      </c>
      <c r="C7" s="31" t="s">
        <v>7</v>
      </c>
      <c r="D7" s="33" t="s">
        <v>1</v>
      </c>
      <c r="E7" s="34" t="s">
        <v>2</v>
      </c>
      <c r="F7" s="35" t="s">
        <v>9</v>
      </c>
      <c r="G7" s="36"/>
      <c r="H7" s="37"/>
      <c r="I7" s="38" t="s">
        <v>3</v>
      </c>
      <c r="J7" s="39"/>
      <c r="K7" s="40"/>
      <c r="L7" s="30" t="s">
        <v>31</v>
      </c>
      <c r="M7" s="41" t="s">
        <v>15</v>
      </c>
    </row>
    <row r="8" spans="1:15" ht="107.25" customHeight="1" x14ac:dyDescent="0.25">
      <c r="A8" s="31"/>
      <c r="B8" s="32"/>
      <c r="C8" s="31"/>
      <c r="D8" s="33"/>
      <c r="E8" s="34"/>
      <c r="F8" s="1" t="s">
        <v>11</v>
      </c>
      <c r="G8" s="1" t="s">
        <v>12</v>
      </c>
      <c r="H8" s="1" t="s">
        <v>13</v>
      </c>
      <c r="I8" s="12" t="s">
        <v>4</v>
      </c>
      <c r="J8" s="12" t="s">
        <v>5</v>
      </c>
      <c r="K8" s="12" t="s">
        <v>8</v>
      </c>
      <c r="L8" s="30"/>
      <c r="M8" s="41"/>
    </row>
    <row r="9" spans="1:15" s="15" customFormat="1" ht="77.25" customHeight="1" x14ac:dyDescent="0.25">
      <c r="A9" s="2">
        <v>1</v>
      </c>
      <c r="B9" s="3" t="s">
        <v>25</v>
      </c>
      <c r="C9" s="4" t="s">
        <v>30</v>
      </c>
      <c r="D9" s="4" t="s">
        <v>10</v>
      </c>
      <c r="E9" s="5">
        <v>1</v>
      </c>
      <c r="F9" s="6">
        <v>1636601.72</v>
      </c>
      <c r="G9" s="6">
        <v>2000291</v>
      </c>
      <c r="H9" s="6">
        <v>1382019.23</v>
      </c>
      <c r="I9" s="7">
        <f>ROUND((AVERAGE(F9:H9)),2)</f>
        <v>1672970.65</v>
      </c>
      <c r="J9" s="7">
        <f>STDEVA(F9:H9)</f>
        <v>310736.25423619815</v>
      </c>
      <c r="K9" s="8">
        <f>J9/I9*100</f>
        <v>18.573921439458495</v>
      </c>
      <c r="L9" s="14">
        <f>(F9+G9+H9)/3</f>
        <v>1672970.6499999997</v>
      </c>
      <c r="M9" s="17">
        <v>1672970.65</v>
      </c>
    </row>
    <row r="10" spans="1:15" ht="22.5" customHeight="1" x14ac:dyDescent="0.25">
      <c r="A10" s="24" t="s">
        <v>14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16">
        <v>1672970.65</v>
      </c>
      <c r="M10" s="16">
        <v>1672970.65</v>
      </c>
      <c r="N10" s="20"/>
    </row>
    <row r="11" spans="1:15" ht="15.75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N11" s="15"/>
    </row>
    <row r="12" spans="1:15" ht="52.5" customHeight="1" x14ac:dyDescent="0.25">
      <c r="A12" s="28" t="s">
        <v>20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15"/>
    </row>
    <row r="13" spans="1:15" ht="18.75" customHeight="1" x14ac:dyDescent="0.25">
      <c r="A13" s="23" t="s">
        <v>21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5" x14ac:dyDescent="0.25">
      <c r="A14" s="15"/>
      <c r="B14" s="15"/>
    </row>
    <row r="15" spans="1:15" x14ac:dyDescent="0.25">
      <c r="A15" s="15" t="s">
        <v>22</v>
      </c>
      <c r="B15" s="15"/>
    </row>
    <row r="16" spans="1:15" x14ac:dyDescent="0.25">
      <c r="A16" s="21" t="s">
        <v>27</v>
      </c>
      <c r="B16" s="21"/>
    </row>
    <row r="17" spans="1:13" x14ac:dyDescent="0.25">
      <c r="A17" s="21" t="s">
        <v>28</v>
      </c>
      <c r="B17" s="21"/>
    </row>
    <row r="18" spans="1:13" x14ac:dyDescent="0.25">
      <c r="A18" s="21" t="s">
        <v>26</v>
      </c>
      <c r="B18" s="21"/>
    </row>
    <row r="19" spans="1:13" x14ac:dyDescent="0.25">
      <c r="A19" s="15"/>
      <c r="B19" s="15"/>
    </row>
    <row r="20" spans="1:13" x14ac:dyDescent="0.25">
      <c r="A20" s="15"/>
      <c r="B20" s="15"/>
    </row>
    <row r="21" spans="1:13" ht="112.5" customHeight="1" x14ac:dyDescent="0.25">
      <c r="A21" s="22" t="s">
        <v>23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x14ac:dyDescent="0.25">
      <c r="A22" s="15" t="s">
        <v>24</v>
      </c>
      <c r="B22" s="15"/>
    </row>
    <row r="23" spans="1:13" x14ac:dyDescent="0.25">
      <c r="A23" s="15" t="s">
        <v>29</v>
      </c>
      <c r="B23" s="15"/>
    </row>
  </sheetData>
  <mergeCells count="19">
    <mergeCell ref="A10:K10"/>
    <mergeCell ref="A2:M2"/>
    <mergeCell ref="A3:M3"/>
    <mergeCell ref="A12:M12"/>
    <mergeCell ref="A5:L5"/>
    <mergeCell ref="L7:L8"/>
    <mergeCell ref="A7:A8"/>
    <mergeCell ref="B7:B8"/>
    <mergeCell ref="C7:C8"/>
    <mergeCell ref="D7:D8"/>
    <mergeCell ref="E7:E8"/>
    <mergeCell ref="F7:H7"/>
    <mergeCell ref="I7:K7"/>
    <mergeCell ref="M7:M8"/>
    <mergeCell ref="A16:B16"/>
    <mergeCell ref="A17:B17"/>
    <mergeCell ref="A18:B18"/>
    <mergeCell ref="A21:M21"/>
    <mergeCell ref="A13:M13"/>
  </mergeCells>
  <pageMargins left="0.25" right="0.25" top="0.75" bottom="0.75" header="0.3" footer="0.3"/>
  <pageSetup paperSize="9" scale="6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2025-05-06T06:15:22Z</dcterms:modified>
</cp:coreProperties>
</file>