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Водозабор Нугуш - Замена шкафо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<sst xmlns="http://schemas.openxmlformats.org/spreadsheetml/2006/main" count="267" uniqueCount="145">
  <si>
    <t>СОГЛАСОВАНО:</t>
  </si>
  <si>
    <t>УТВЕРЖДАЮ:</t>
  </si>
  <si>
    <t>И.о.зам.главы Администрации</t>
  </si>
  <si>
    <t>Директор</t>
  </si>
  <si>
    <t>муниципального района</t>
  </si>
  <si>
    <t xml:space="preserve">                                              ООО "Водоканал г.Туймазы"</t>
  </si>
  <si>
    <t>Туймазинский район</t>
  </si>
  <si>
    <t xml:space="preserve">                                             ______________ Р.М.Булатов</t>
  </si>
  <si>
    <t>Республики Башкортостан</t>
  </si>
  <si>
    <t xml:space="preserve">                                      "________"____________ 2025г.</t>
  </si>
  <si>
    <t>_____________________ Л.Р.Рамазанова</t>
  </si>
  <si>
    <t>"___________"________________ 2025г.</t>
  </si>
  <si>
    <t>Ведомость объёмов работ</t>
  </si>
  <si>
    <t xml:space="preserve">                                Республика Башкортостан, Туймазинский район, г.Туймазы</t>
  </si>
  <si>
    <t xml:space="preserve">                    Реконструкция насосного оборудования на скважинах водозабора "Нугуш"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</si>
  <si>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</si>
  <si>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</si>
  <si>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</si>
  <si>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</si>
  <si>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</si>
  <si>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</si>
  <si>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</si>
  <si>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 xml:space="preserve">Раздел 1. </t>
  </si>
  <si>
    <t>1</t>
  </si>
  <si>
    <t>Шкаф управления и регулирования</t>
  </si>
  <si>
    <t>1 шкаф</t>
  </si>
  <si>
    <t xml:space="preserve"> </t>
  </si>
  <si>
    <t xml:space="preserve">1 </t>
  </si>
  <si>
    <t>2</t>
  </si>
  <si>
    <t>Шкаф телемеханики на 4 скважины
 178400/1,2/8,35</t>
  </si>
  <si>
    <t>шт.</t>
  </si>
  <si>
    <t>3</t>
  </si>
  <si>
    <t>Шкаф телемеханики на 3 скважины
 157900/1,2/8,35</t>
  </si>
  <si>
    <t>4</t>
  </si>
  <si>
    <t>Шкаф телемеханики на 2 скважины
 150270/1,2/8,35</t>
  </si>
  <si>
    <t>5</t>
  </si>
  <si>
    <t>Шкаф телемеханики на 1 скважину
 118800/1,2/8,35</t>
  </si>
  <si>
    <t/>
  </si>
  <si>
    <t>6</t>
  </si>
  <si>
    <t>Трансформатор тока напряжением: до 20 кВ</t>
  </si>
  <si>
    <t>1 шт.</t>
  </si>
  <si>
    <t>7</t>
  </si>
  <si>
    <t>Трансформатор тока Т201,0-40А, 4-20мА 3950/1,2/8,35</t>
  </si>
  <si>
    <t>8</t>
  </si>
  <si>
    <t>Прибор, устанавливаемый на резьбовых соединениях, масса: до 1,5 кг</t>
  </si>
  <si>
    <t>9</t>
  </si>
  <si>
    <t>Датчик температуры ДТКБ-43 (-10…+10) *С 1620/1,2/8,35</t>
  </si>
  <si>
    <t>10</t>
  </si>
  <si>
    <t>Прибор для анализа физико-химического состава вещества, категория сложности: I</t>
  </si>
  <si>
    <t>1 компл.</t>
  </si>
  <si>
    <t>11</t>
  </si>
  <si>
    <t>Анализатор уровня жидкости ИУЖ-2 "Венеция"   2008,80/1,2/8,35</t>
  </si>
  <si>
    <t>шт</t>
  </si>
  <si>
    <t>12</t>
  </si>
  <si>
    <t>Извещатель ОС автоматический: контактный, магнитоконтактный на открывание окон, дверей</t>
  </si>
  <si>
    <t xml:space="preserve">26+5 </t>
  </si>
  <si>
    <t>13</t>
  </si>
  <si>
    <t>Извещатель охранный контактный: ИО 102-30 "Бульдог" (  ИО-102-39 исп.00 )</t>
  </si>
  <si>
    <t>100 шт.</t>
  </si>
  <si>
    <t xml:space="preserve">26/100 </t>
  </si>
  <si>
    <t>14</t>
  </si>
  <si>
    <t>Извещатель охранный контактный: ИО 102-20/А2М</t>
  </si>
  <si>
    <t xml:space="preserve">5/100 </t>
  </si>
  <si>
    <t>15</t>
  </si>
  <si>
    <t>Датчик давления. Прибор, устанавливаемый на резьбовых соединениях, масса: до 1,5 кг</t>
  </si>
  <si>
    <t>16</t>
  </si>
  <si>
    <t>Сгоны стальные с муфтой и контргайкой, диаметром: 15 мм</t>
  </si>
  <si>
    <t>17</t>
  </si>
  <si>
    <t>Краны регулирующие: трехходовые КРТПП, латунные диаметром 15 мм</t>
  </si>
  <si>
    <t>18</t>
  </si>
  <si>
    <t>Датчик избыточного давления СДВ-И-М 1,6 МПа  "Коммуналец"  4320/1,2/8,35</t>
  </si>
  <si>
    <t>19</t>
  </si>
  <si>
    <t>Присоединение к приборам электрических проводок под винт: с изготовлением колец</t>
  </si>
  <si>
    <t>100 концов жил</t>
  </si>
  <si>
    <t xml:space="preserve">205/100 </t>
  </si>
  <si>
    <t>20</t>
  </si>
  <si>
    <t>Присоединение к приборам электрических проводок под винт: без изготовления колец с обслуживанием</t>
  </si>
  <si>
    <t xml:space="preserve">270/100 </t>
  </si>
  <si>
    <t>Прокладка волоконно-оптической линии связи (ВОЛС)</t>
  </si>
  <si>
    <t>21</t>
  </si>
  <si>
    <t>Устройство: автоматического ввода программ</t>
  </si>
  <si>
    <t>1 устройство</t>
  </si>
  <si>
    <t>22</t>
  </si>
  <si>
    <t>Абонентский терминал GPON ONU 8000/1,2/8,35</t>
  </si>
  <si>
    <t>23</t>
  </si>
  <si>
    <t>Терминал GPON OLT  40000/1,2/8,35</t>
  </si>
  <si>
    <t>24</t>
  </si>
  <si>
    <t>Монтаж соединительных муфт для самонесущих волоконно-оптических кабелей на опоре, емкость оптических волокон: 4</t>
  </si>
  <si>
    <t>1 муфта</t>
  </si>
  <si>
    <t>25</t>
  </si>
  <si>
    <t>Муфта оптическая: МОГ</t>
  </si>
  <si>
    <t>компл.</t>
  </si>
  <si>
    <t>26</t>
  </si>
  <si>
    <t>Дополнительная установка на пультах и панелях: переключателя (делителя)</t>
  </si>
  <si>
    <t>27</t>
  </si>
  <si>
    <t>Делители оптические (сплиттеры). Коробка ответвительная с кабельными вводами (6 выводов диаметром 20 мм), размером 80х80х40 мм, цвет серый</t>
  </si>
  <si>
    <t>10 шт.</t>
  </si>
  <si>
    <t xml:space="preserve">4/10 </t>
  </si>
  <si>
    <t>28</t>
  </si>
  <si>
    <t>Подвеска неизолированных проводов ВЛ 0,38 кВ: с помощью механизмов</t>
  </si>
  <si>
    <t>1 км неизолированного провода при 20 опорах</t>
  </si>
  <si>
    <t>29</t>
  </si>
  <si>
    <t>Кабель оптический Alfa Mile  7,5/1,2/8,35</t>
  </si>
  <si>
    <t>м</t>
  </si>
  <si>
    <t>30</t>
  </si>
  <si>
    <t>Металлические конструкции</t>
  </si>
  <si>
    <t>1 т</t>
  </si>
  <si>
    <t xml:space="preserve">140/1000 </t>
  </si>
  <si>
    <t>Раздел 2. Монтаж скважинных насосов</t>
  </si>
  <si>
    <t>31</t>
  </si>
  <si>
    <t xml:space="preserve">Монтаж насоса </t>
  </si>
  <si>
    <t>32</t>
  </si>
  <si>
    <t>Насос SJ42-9SWSP6YV, 11 кВт, 380В, 50 Гц. со шкафом управления</t>
  </si>
  <si>
    <t>33</t>
  </si>
  <si>
    <t>Насос SJ30-12SWSP6YV, 15 кВт, 380В, 50 Гц. со шкафом управления</t>
  </si>
  <si>
    <t>34</t>
  </si>
  <si>
    <t>Насос ЭЦВ 6-10-80 нрк , 4 кВт,380В, 50Гц со шкафом управления</t>
  </si>
  <si>
    <t>35</t>
  </si>
  <si>
    <t>Насос ЭЦВ 8-25-70 нрк , 7,5 кВт, 380В, 50 Гц со шкафом управления</t>
  </si>
  <si>
    <t>36</t>
  </si>
  <si>
    <t>37</t>
  </si>
  <si>
    <t>Кабель ВПП10  250/1,2/8,35</t>
  </si>
  <si>
    <t>38</t>
  </si>
  <si>
    <t>Кабель ВПП4  130/1,2/8,35</t>
  </si>
  <si>
    <t>Раздел 3. Пусконаладочные работы</t>
  </si>
  <si>
    <t>39</t>
  </si>
  <si>
    <t>Автоматизированная система управления I категории технической сложности с количеством каналов (Кобщ): 10 (Разработка SCADA системы)</t>
  </si>
  <si>
    <t>1 система</t>
  </si>
  <si>
    <t>40</t>
  </si>
  <si>
    <t>Функциональная настройка общего программного обеспечения АС, количество функций - 1 (Программирование логического контроллера ПЛК200-02-CS</t>
  </si>
  <si>
    <t>1 функция</t>
  </si>
  <si>
    <t>41</t>
  </si>
  <si>
    <t>Функциональная настройка специального программного обеспечения АС, количество функций - 1 (Программирование модулей ввода -вывода)</t>
  </si>
  <si>
    <t>42</t>
  </si>
  <si>
    <t>Комплексная наладка АС: IV категории сложности</t>
  </si>
  <si>
    <t>43</t>
  </si>
  <si>
    <t>Автоматизированная система управления II категории технической сложности с количеством каналов (Кобщ): 2</t>
  </si>
  <si>
    <t>44</t>
  </si>
  <si>
    <t>Автоматизированная система управления II категории технической сложности с количеством каналов (Кобщ): за каждый канал свыше 2 до 9 добавлять к расценке 02-01-002-01</t>
  </si>
  <si>
    <t>1 канал</t>
  </si>
  <si>
    <t>Составил:</t>
  </si>
  <si>
    <t>(Хасанова А.Б.)</t>
  </si>
  <si>
    <t>[должность, подпись (инициалы, фамилия)]</t>
  </si>
  <si>
    <t>Проверил:</t>
  </si>
  <si>
    <t>(Ахметшин Р.М.)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</si>
</sst>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4">
    <font>
      <sz val="11"/>
      <color rgb="FF000000"/>
      <name val="Calibri"/>
      <charset val="204"/>
    </font>
    <font>
      <b/>
      <sz val="9"/>
      <color rgb="FF000000"/>
      <name val="Arial"/>
      <charset val="204"/>
    </font>
    <font>
      <sz val="9"/>
      <color rgb="FF000000"/>
      <name val="Arial"/>
      <charset val="204"/>
    </font>
    <font>
      <sz val="12"/>
      <color rgb="FF000000"/>
      <name val="Calibri"/>
      <charset val="204"/>
    </font>
    <font>
      <b/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name val="Arial"/>
      <charset val="204"/>
    </font>
    <font>
      <sz val="8"/>
      <name val="Arial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12"/>
      <color rgb="FF000000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top"/>
    </xf>
    <xf numFmtId="49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Alignment="1" applyProtection="1">
      <alignment horizontal="center"/>
    </xf>
    <xf numFmtId="0" fontId="10" fillId="0" borderId="0" xfId="0" applyNumberFormat="1" applyFont="1" applyFill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2" fontId="2" fillId="0" borderId="1" xfId="0" applyNumberFormat="1" applyFont="1" applyFill="1" applyBorder="1" applyAlignment="1" applyProtection="1">
      <alignment horizontal="right" vertical="top" wrapText="1"/>
    </xf>
    <xf numFmtId="180" fontId="2" fillId="0" borderId="1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49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4" xfId="0" applyNumberFormat="1" applyFont="1" applyFill="1" applyBorder="1" applyAlignment="1" applyProtection="1">
      <alignment vertical="top" wrapText="1"/>
    </xf>
    <xf numFmtId="0" fontId="6" fillId="0" borderId="4" xfId="0" applyNumberFormat="1" applyFont="1" applyFill="1" applyBorder="1" applyAlignment="1" applyProtection="1">
      <alignment horizontal="right" vertical="top" wrapText="1"/>
    </xf>
    <xf numFmtId="49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8"/>
  <sheetViews>
    <sheetView tabSelected="1" topLeftCell="A32" workbookViewId="0">
      <selection activeCell="E52" sqref="E52"/>
    </sheetView>
  </sheetViews>
  <sheetFormatPr defaultColWidth="9.14285714285714" defaultRowHeight="11.25" customHeight="1"/>
  <cols>
    <col min="1" max="1" width="5.57142857142857" style="9" customWidth="1"/>
    <col min="2" max="2" width="5.57142857142857" style="10" customWidth="1"/>
    <col min="3" max="3" width="44.4285714285714" style="10" customWidth="1"/>
    <col min="4" max="4" width="10.7142857142857" style="10" customWidth="1"/>
    <col min="5" max="5" width="12.2857142857143" style="10" customWidth="1"/>
    <col min="6" max="6" width="12.5714285714286" style="10" customWidth="1"/>
    <col min="7" max="7" width="22.1428571428571" style="10" customWidth="1"/>
    <col min="8" max="8" width="22" style="10" customWidth="1"/>
    <col min="9" max="9" width="9.14285714285714" style="10"/>
    <col min="10" max="10" width="4.71428571428571" style="10" hidden="1" customWidth="1"/>
    <col min="11" max="16" width="9.14285714285714" style="10"/>
    <col min="17" max="18" width="135.285714285714" style="11" hidden="1" customWidth="1"/>
    <col min="19" max="20" width="55.1428571428571" style="11" hidden="1" customWidth="1"/>
    <col min="21" max="24" width="69" style="11" hidden="1" customWidth="1"/>
    <col min="25" max="26" width="55.1428571428571" style="11" hidden="1" customWidth="1"/>
    <col min="27" max="30" width="69" style="11" hidden="1" customWidth="1"/>
    <col min="31" max="16384" width="9.14285714285714" style="10"/>
  </cols>
  <sheetData>
    <row r="1" s="1" customFormat="1" ht="21" customHeight="1" spans="1:30">
      <c r="A1" s="12" t="s">
        <v>0</v>
      </c>
      <c r="B1" s="1"/>
      <c r="C1" s="1"/>
      <c r="D1" s="1"/>
      <c r="E1" s="1"/>
      <c r="F1" s="1"/>
      <c r="G1" s="1"/>
      <c r="H1" s="13" t="s">
        <v>1</v>
      </c>
      <c r="I1" s="1"/>
      <c r="J1" s="1"/>
      <c r="K1" s="1"/>
      <c r="L1" s="1"/>
      <c r="M1" s="1"/>
      <c r="N1" s="1"/>
      <c r="O1" s="1"/>
      <c r="P1" s="1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="2" customFormat="1" ht="21" customHeight="1" spans="1:30">
      <c r="A2" s="14" t="s">
        <v>2</v>
      </c>
      <c r="B2" s="2"/>
      <c r="C2" s="2"/>
      <c r="D2" s="2"/>
      <c r="E2" s="2"/>
      <c r="F2" s="2"/>
      <c r="G2" s="2"/>
      <c r="H2" s="15" t="s">
        <v>3</v>
      </c>
      <c r="I2" s="2"/>
      <c r="J2" s="2"/>
      <c r="K2" s="2"/>
      <c r="L2" s="2"/>
      <c r="M2" s="2"/>
      <c r="N2" s="2"/>
      <c r="O2" s="2"/>
      <c r="P2" s="2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="2" customFormat="1" ht="21" customHeight="1" spans="1:30">
      <c r="A3" s="14" t="s">
        <v>4</v>
      </c>
      <c r="B3" s="2"/>
      <c r="C3" s="2"/>
      <c r="D3" s="2"/>
      <c r="E3" s="2"/>
      <c r="F3" s="2"/>
      <c r="G3" s="2" t="s">
        <v>5</v>
      </c>
      <c r="H3" s="2"/>
      <c r="I3" s="2"/>
      <c r="J3" s="2"/>
      <c r="K3" s="2"/>
      <c r="L3" s="2"/>
      <c r="M3" s="2"/>
      <c r="N3" s="2"/>
      <c r="O3" s="2"/>
      <c r="P3" s="2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="2" customFormat="1" ht="21" customHeight="1" spans="1:30">
      <c r="A4" s="14" t="s">
        <v>6</v>
      </c>
      <c r="B4" s="2"/>
      <c r="C4" s="2"/>
      <c r="D4" s="2"/>
      <c r="E4" s="2"/>
      <c r="F4" s="2"/>
      <c r="G4" s="2" t="s">
        <v>7</v>
      </c>
      <c r="H4" s="2"/>
      <c r="I4" s="2"/>
      <c r="J4" s="2"/>
      <c r="K4" s="2"/>
      <c r="L4" s="2"/>
      <c r="M4" s="2"/>
      <c r="N4" s="2"/>
      <c r="O4" s="2"/>
      <c r="P4" s="2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="2" customFormat="1" ht="21" customHeight="1" spans="1:30">
      <c r="A5" s="14" t="s">
        <v>8</v>
      </c>
      <c r="B5" s="2"/>
      <c r="C5" s="2"/>
      <c r="D5" s="2"/>
      <c r="E5" s="2"/>
      <c r="F5" s="2"/>
      <c r="G5" s="2" t="s">
        <v>9</v>
      </c>
      <c r="H5" s="2"/>
      <c r="I5" s="2"/>
      <c r="J5" s="2"/>
      <c r="K5" s="2"/>
      <c r="L5" s="2"/>
      <c r="M5" s="2"/>
      <c r="N5" s="2"/>
      <c r="O5" s="2"/>
      <c r="P5" s="2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="2" customFormat="1" ht="21" customHeight="1" spans="1:30">
      <c r="A6" s="14" t="s">
        <v>10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="2" customFormat="1" ht="21" customHeight="1" spans="1:30">
      <c r="A7" s="14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customFormat="1" ht="18" spans="1:8">
      <c r="A8" s="16" t="s">
        <v>12</v>
      </c>
      <c r="B8" s="16"/>
      <c r="C8" s="16"/>
      <c r="D8" s="16"/>
      <c r="E8" s="16"/>
      <c r="F8" s="16"/>
      <c r="G8" s="16"/>
      <c r="H8" s="16"/>
    </row>
    <row r="9" customFormat="1" ht="18" spans="1:8">
      <c r="A9" s="16"/>
      <c r="B9" s="17"/>
      <c r="C9" s="17"/>
      <c r="D9" s="17"/>
      <c r="E9" s="17"/>
      <c r="F9" s="17"/>
      <c r="G9" s="17"/>
      <c r="H9" s="17"/>
    </row>
    <row r="10" customFormat="1" ht="18" spans="1:8">
      <c r="A10" s="16"/>
      <c r="B10" s="17"/>
      <c r="C10" s="18" t="s">
        <v>13</v>
      </c>
      <c r="D10" s="17"/>
      <c r="E10" s="17"/>
      <c r="F10" s="17"/>
      <c r="G10" s="17"/>
      <c r="H10" s="17"/>
    </row>
    <row r="11" s="3" customFormat="1" ht="15.75" spans="1:8">
      <c r="A11" s="19"/>
      <c r="B11" s="18"/>
      <c r="C11" s="18" t="s">
        <v>14</v>
      </c>
      <c r="D11" s="18"/>
      <c r="E11" s="18"/>
      <c r="F11" s="18"/>
      <c r="G11" s="18"/>
      <c r="H11" s="18"/>
    </row>
    <row r="12" s="4" customFormat="1" ht="15.75" spans="1:8">
      <c r="A12" s="20"/>
      <c r="B12" s="21"/>
      <c r="C12" s="21"/>
      <c r="D12" s="21"/>
      <c r="E12" s="21"/>
      <c r="F12" s="21"/>
      <c r="G12" s="21"/>
      <c r="H12" s="21"/>
    </row>
    <row r="13" customFormat="1" ht="9.75" customHeight="1" spans="1:1">
      <c r="A13" s="22"/>
    </row>
    <row r="14" s="5" customFormat="1" ht="36" customHeight="1" spans="1:8">
      <c r="A14" s="23" t="s">
        <v>15</v>
      </c>
      <c r="B14" s="24" t="s">
        <v>16</v>
      </c>
      <c r="C14" s="24" t="s">
        <v>17</v>
      </c>
      <c r="D14" s="24" t="s">
        <v>18</v>
      </c>
      <c r="E14" s="24" t="s">
        <v>19</v>
      </c>
      <c r="F14" s="24" t="s">
        <v>20</v>
      </c>
      <c r="G14" s="24" t="s">
        <v>21</v>
      </c>
      <c r="H14" s="24"/>
    </row>
    <row r="15" s="5" customFormat="1" ht="12" spans="1:8">
      <c r="A15" s="25">
        <v>1</v>
      </c>
      <c r="B15" s="26">
        <v>2</v>
      </c>
      <c r="C15" s="26">
        <v>3</v>
      </c>
      <c r="D15" s="26">
        <v>4</v>
      </c>
      <c r="E15" s="26">
        <v>5</v>
      </c>
      <c r="F15" s="26">
        <v>6</v>
      </c>
      <c r="G15" s="27">
        <v>7</v>
      </c>
      <c r="H15" s="28"/>
    </row>
    <row r="16" customFormat="1" ht="15" spans="1:17">
      <c r="A16" s="29" t="s">
        <v>22</v>
      </c>
      <c r="B16" s="29"/>
      <c r="C16" s="29"/>
      <c r="D16" s="29"/>
      <c r="E16" s="29"/>
      <c r="F16" s="29"/>
      <c r="G16" s="29"/>
      <c r="H16" s="29"/>
      <c r="I16"/>
      <c r="J16"/>
      <c r="Q16" s="38" t="s">
        <v>22</v>
      </c>
    </row>
    <row r="17" s="6" customFormat="1" ht="26" customHeight="1" spans="1:17">
      <c r="A17" s="30">
        <f>IF(J17&lt;&gt;"",COUNTA(J$7:J17),"")</f>
        <v>1</v>
      </c>
      <c r="B17" s="31" t="s">
        <v>23</v>
      </c>
      <c r="C17" s="32" t="s">
        <v>24</v>
      </c>
      <c r="D17" s="33" t="s">
        <v>25</v>
      </c>
      <c r="E17" s="34">
        <v>5</v>
      </c>
      <c r="F17" s="32"/>
      <c r="G17" s="35"/>
      <c r="H17" s="32" t="s">
        <v>26</v>
      </c>
      <c r="I17" s="6"/>
      <c r="J17" s="2" t="s">
        <v>27</v>
      </c>
      <c r="Q17" s="38"/>
    </row>
    <row r="18" s="6" customFormat="1" ht="26" customHeight="1" spans="1:17">
      <c r="A18" s="30">
        <f>IF(J18&lt;&gt;"",COUNTA(J$7:J18),"")</f>
        <v>2</v>
      </c>
      <c r="B18" s="31" t="s">
        <v>28</v>
      </c>
      <c r="C18" s="32" t="s">
        <v>29</v>
      </c>
      <c r="D18" s="33" t="s">
        <v>30</v>
      </c>
      <c r="E18" s="34">
        <v>1</v>
      </c>
      <c r="F18" s="32"/>
      <c r="G18" s="35"/>
      <c r="H18" s="32" t="s">
        <v>26</v>
      </c>
      <c r="I18" s="6"/>
      <c r="J18" s="2" t="s">
        <v>27</v>
      </c>
      <c r="Q18" s="38"/>
    </row>
    <row r="19" s="6" customFormat="1" ht="26" customHeight="1" spans="1:17">
      <c r="A19" s="30">
        <f>IF(J19&lt;&gt;"",COUNTA(J$7:J19),"")</f>
        <v>3</v>
      </c>
      <c r="B19" s="31" t="s">
        <v>31</v>
      </c>
      <c r="C19" s="32" t="s">
        <v>32</v>
      </c>
      <c r="D19" s="33" t="s">
        <v>30</v>
      </c>
      <c r="E19" s="34">
        <v>2</v>
      </c>
      <c r="F19" s="32"/>
      <c r="G19" s="35"/>
      <c r="H19" s="32" t="s">
        <v>26</v>
      </c>
      <c r="I19" s="6"/>
      <c r="J19" s="2" t="s">
        <v>27</v>
      </c>
      <c r="Q19" s="38"/>
    </row>
    <row r="20" s="6" customFormat="1" ht="26" customHeight="1" spans="1:17">
      <c r="A20" s="30">
        <f>IF(J20&lt;&gt;"",COUNTA(J$7:J20),"")</f>
        <v>4</v>
      </c>
      <c r="B20" s="31" t="s">
        <v>33</v>
      </c>
      <c r="C20" s="32" t="s">
        <v>34</v>
      </c>
      <c r="D20" s="33" t="s">
        <v>30</v>
      </c>
      <c r="E20" s="34">
        <v>1</v>
      </c>
      <c r="F20" s="32"/>
      <c r="G20" s="35"/>
      <c r="H20" s="32" t="s">
        <v>26</v>
      </c>
      <c r="I20" s="6"/>
      <c r="J20" s="2" t="s">
        <v>27</v>
      </c>
      <c r="Q20" s="38"/>
    </row>
    <row r="21" s="6" customFormat="1" ht="26" customHeight="1" spans="1:17">
      <c r="A21" s="30">
        <f>IF(J21&lt;&gt;"",COUNTA(J$7:J21),"")</f>
        <v>5</v>
      </c>
      <c r="B21" s="31" t="s">
        <v>35</v>
      </c>
      <c r="C21" s="32" t="s">
        <v>36</v>
      </c>
      <c r="D21" s="33" t="s">
        <v>30</v>
      </c>
      <c r="E21" s="34">
        <v>1</v>
      </c>
      <c r="F21" s="32"/>
      <c r="G21" s="35"/>
      <c r="H21" s="32" t="s">
        <v>26</v>
      </c>
      <c r="I21" s="6"/>
      <c r="J21" s="2" t="s">
        <v>27</v>
      </c>
      <c r="Q21" s="38"/>
    </row>
    <row r="22" s="6" customFormat="1" ht="26" customHeight="1" spans="1:18">
      <c r="A22" s="29"/>
      <c r="B22" s="29"/>
      <c r="C22" s="29"/>
      <c r="D22" s="29"/>
      <c r="E22" s="29"/>
      <c r="F22" s="29"/>
      <c r="G22" s="29"/>
      <c r="H22" s="29"/>
      <c r="I22" s="6"/>
      <c r="J22" s="6"/>
      <c r="Q22" s="38"/>
      <c r="R22" s="38" t="s">
        <v>37</v>
      </c>
    </row>
    <row r="23" s="6" customFormat="1" ht="26" customHeight="1" spans="1:18">
      <c r="A23" s="30">
        <f>IF(J23&lt;&gt;"",COUNTA(J$7:J23),"")</f>
        <v>6</v>
      </c>
      <c r="B23" s="31" t="s">
        <v>38</v>
      </c>
      <c r="C23" s="32" t="s">
        <v>39</v>
      </c>
      <c r="D23" s="33" t="s">
        <v>40</v>
      </c>
      <c r="E23" s="34">
        <v>13</v>
      </c>
      <c r="F23" s="32"/>
      <c r="G23" s="35"/>
      <c r="H23" s="32" t="s">
        <v>26</v>
      </c>
      <c r="I23" s="6"/>
      <c r="J23" s="2" t="s">
        <v>27</v>
      </c>
      <c r="Q23" s="38"/>
      <c r="R23" s="38"/>
    </row>
    <row r="24" s="6" customFormat="1" ht="26" customHeight="1" spans="1:18">
      <c r="A24" s="30">
        <f>IF(J24&lt;&gt;"",COUNTA(J$7:J24),"")</f>
        <v>7</v>
      </c>
      <c r="B24" s="31" t="s">
        <v>41</v>
      </c>
      <c r="C24" s="32" t="s">
        <v>42</v>
      </c>
      <c r="D24" s="33" t="s">
        <v>30</v>
      </c>
      <c r="E24" s="34">
        <v>13</v>
      </c>
      <c r="F24" s="32"/>
      <c r="G24" s="35"/>
      <c r="H24" s="32" t="s">
        <v>26</v>
      </c>
      <c r="I24" s="6"/>
      <c r="J24" s="2" t="s">
        <v>27</v>
      </c>
      <c r="Q24" s="38"/>
      <c r="R24" s="38"/>
    </row>
    <row r="25" s="6" customFormat="1" ht="26" customHeight="1" spans="1:18">
      <c r="A25" s="30">
        <f>IF(J25&lt;&gt;"",COUNTA(J$7:J25),"")</f>
        <v>8</v>
      </c>
      <c r="B25" s="31" t="s">
        <v>43</v>
      </c>
      <c r="C25" s="32" t="s">
        <v>44</v>
      </c>
      <c r="D25" s="33" t="s">
        <v>40</v>
      </c>
      <c r="E25" s="34">
        <v>5</v>
      </c>
      <c r="F25" s="32"/>
      <c r="G25" s="35"/>
      <c r="H25" s="32" t="s">
        <v>26</v>
      </c>
      <c r="I25" s="6"/>
      <c r="J25" s="2" t="s">
        <v>27</v>
      </c>
      <c r="Q25" s="38"/>
      <c r="R25" s="38"/>
    </row>
    <row r="26" s="6" customFormat="1" ht="26" customHeight="1" spans="1:18">
      <c r="A26" s="30">
        <f>IF(J26&lt;&gt;"",COUNTA(J$7:J26),"")</f>
        <v>9</v>
      </c>
      <c r="B26" s="31" t="s">
        <v>45</v>
      </c>
      <c r="C26" s="32" t="s">
        <v>46</v>
      </c>
      <c r="D26" s="33" t="s">
        <v>30</v>
      </c>
      <c r="E26" s="34">
        <v>5</v>
      </c>
      <c r="F26" s="32"/>
      <c r="G26" s="35"/>
      <c r="H26" s="32" t="s">
        <v>26</v>
      </c>
      <c r="I26" s="6"/>
      <c r="J26" s="2" t="s">
        <v>27</v>
      </c>
      <c r="Q26" s="38"/>
      <c r="R26" s="38"/>
    </row>
    <row r="27" s="6" customFormat="1" ht="26" customHeight="1" spans="1:18">
      <c r="A27" s="30">
        <f>IF(J27&lt;&gt;"",COUNTA(J$7:J27),"")</f>
        <v>10</v>
      </c>
      <c r="B27" s="31" t="s">
        <v>47</v>
      </c>
      <c r="C27" s="32" t="s">
        <v>48</v>
      </c>
      <c r="D27" s="33" t="s">
        <v>49</v>
      </c>
      <c r="E27" s="34">
        <v>13</v>
      </c>
      <c r="F27" s="32"/>
      <c r="G27" s="35"/>
      <c r="H27" s="32" t="s">
        <v>26</v>
      </c>
      <c r="I27" s="6"/>
      <c r="J27" s="2" t="s">
        <v>27</v>
      </c>
      <c r="Q27" s="38"/>
      <c r="R27" s="38"/>
    </row>
    <row r="28" s="6" customFormat="1" ht="26" customHeight="1" spans="1:18">
      <c r="A28" s="30">
        <f>IF(J28&lt;&gt;"",COUNTA(J$7:J28),"")</f>
        <v>11</v>
      </c>
      <c r="B28" s="31" t="s">
        <v>50</v>
      </c>
      <c r="C28" s="32" t="s">
        <v>51</v>
      </c>
      <c r="D28" s="33" t="s">
        <v>52</v>
      </c>
      <c r="E28" s="34">
        <v>13</v>
      </c>
      <c r="F28" s="32"/>
      <c r="G28" s="35"/>
      <c r="H28" s="32" t="s">
        <v>26</v>
      </c>
      <c r="I28" s="6"/>
      <c r="J28" s="2" t="s">
        <v>27</v>
      </c>
      <c r="Q28" s="38"/>
      <c r="R28" s="38"/>
    </row>
    <row r="29" s="6" customFormat="1" ht="26" customHeight="1" spans="1:18">
      <c r="A29" s="30">
        <f>IF(J29&lt;&gt;"",COUNTA(J$7:J29),"")</f>
        <v>12</v>
      </c>
      <c r="B29" s="31" t="s">
        <v>53</v>
      </c>
      <c r="C29" s="32" t="s">
        <v>54</v>
      </c>
      <c r="D29" s="33" t="s">
        <v>40</v>
      </c>
      <c r="E29" s="34">
        <v>31</v>
      </c>
      <c r="F29" s="32"/>
      <c r="G29" s="35"/>
      <c r="H29" s="32" t="s">
        <v>55</v>
      </c>
      <c r="I29" s="6"/>
      <c r="J29" s="2" t="s">
        <v>27</v>
      </c>
      <c r="Q29" s="38"/>
      <c r="R29" s="38"/>
    </row>
    <row r="30" s="6" customFormat="1" ht="26" customHeight="1" spans="1:18">
      <c r="A30" s="30">
        <f>IF(J30&lt;&gt;"",COUNTA(J$7:J30),"")</f>
        <v>13</v>
      </c>
      <c r="B30" s="31" t="s">
        <v>56</v>
      </c>
      <c r="C30" s="32" t="s">
        <v>57</v>
      </c>
      <c r="D30" s="33" t="s">
        <v>58</v>
      </c>
      <c r="E30" s="36">
        <v>0.26</v>
      </c>
      <c r="F30" s="32"/>
      <c r="G30" s="35"/>
      <c r="H30" s="32" t="s">
        <v>59</v>
      </c>
      <c r="I30" s="6"/>
      <c r="J30" s="2" t="s">
        <v>27</v>
      </c>
      <c r="Q30" s="38"/>
      <c r="R30" s="38"/>
    </row>
    <row r="31" s="6" customFormat="1" ht="26" customHeight="1" spans="1:18">
      <c r="A31" s="30">
        <f>IF(J31&lt;&gt;"",COUNTA(J$7:J31),"")</f>
        <v>14</v>
      </c>
      <c r="B31" s="31" t="s">
        <v>60</v>
      </c>
      <c r="C31" s="32" t="s">
        <v>61</v>
      </c>
      <c r="D31" s="33" t="s">
        <v>58</v>
      </c>
      <c r="E31" s="36">
        <v>0.05</v>
      </c>
      <c r="F31" s="32"/>
      <c r="G31" s="35"/>
      <c r="H31" s="32" t="s">
        <v>62</v>
      </c>
      <c r="I31" s="6"/>
      <c r="J31" s="2" t="s">
        <v>27</v>
      </c>
      <c r="Q31" s="38"/>
      <c r="R31" s="38"/>
    </row>
    <row r="32" s="6" customFormat="1" ht="26" customHeight="1" spans="1:18">
      <c r="A32" s="30">
        <f>IF(J32&lt;&gt;"",COUNTA(J$7:J32),"")</f>
        <v>15</v>
      </c>
      <c r="B32" s="31" t="s">
        <v>63</v>
      </c>
      <c r="C32" s="32" t="s">
        <v>64</v>
      </c>
      <c r="D32" s="33" t="s">
        <v>40</v>
      </c>
      <c r="E32" s="34">
        <v>13</v>
      </c>
      <c r="F32" s="32"/>
      <c r="G32" s="35"/>
      <c r="H32" s="32" t="s">
        <v>26</v>
      </c>
      <c r="I32" s="6"/>
      <c r="J32" s="2" t="s">
        <v>27</v>
      </c>
      <c r="Q32" s="38"/>
      <c r="R32" s="38"/>
    </row>
    <row r="33" s="6" customFormat="1" ht="26" customHeight="1" spans="1:18">
      <c r="A33" s="30">
        <f>IF(J33&lt;&gt;"",COUNTA(J$7:J33),"")</f>
        <v>16</v>
      </c>
      <c r="B33" s="31" t="s">
        <v>65</v>
      </c>
      <c r="C33" s="32" t="s">
        <v>66</v>
      </c>
      <c r="D33" s="33" t="s">
        <v>30</v>
      </c>
      <c r="E33" s="34">
        <v>13</v>
      </c>
      <c r="F33" s="32"/>
      <c r="G33" s="35"/>
      <c r="H33" s="32" t="s">
        <v>26</v>
      </c>
      <c r="I33" s="6"/>
      <c r="J33" s="2" t="s">
        <v>27</v>
      </c>
      <c r="Q33" s="38"/>
      <c r="R33" s="38"/>
    </row>
    <row r="34" s="6" customFormat="1" ht="26" customHeight="1" spans="1:18">
      <c r="A34" s="30">
        <f>IF(J34&lt;&gt;"",COUNTA(J$7:J34),"")</f>
        <v>17</v>
      </c>
      <c r="B34" s="31" t="s">
        <v>67</v>
      </c>
      <c r="C34" s="32" t="s">
        <v>68</v>
      </c>
      <c r="D34" s="33" t="s">
        <v>30</v>
      </c>
      <c r="E34" s="34">
        <v>13</v>
      </c>
      <c r="F34" s="32"/>
      <c r="G34" s="35"/>
      <c r="H34" s="32" t="s">
        <v>26</v>
      </c>
      <c r="I34" s="6"/>
      <c r="J34" s="2" t="s">
        <v>27</v>
      </c>
      <c r="Q34" s="38"/>
      <c r="R34" s="38"/>
    </row>
    <row r="35" s="6" customFormat="1" ht="26" customHeight="1" spans="1:18">
      <c r="A35" s="30">
        <f>IF(J35&lt;&gt;"",COUNTA(J$7:J35),"")</f>
        <v>18</v>
      </c>
      <c r="B35" s="31" t="s">
        <v>69</v>
      </c>
      <c r="C35" s="32" t="s">
        <v>70</v>
      </c>
      <c r="D35" s="33" t="s">
        <v>52</v>
      </c>
      <c r="E35" s="34">
        <v>13</v>
      </c>
      <c r="F35" s="32"/>
      <c r="G35" s="35"/>
      <c r="H35" s="32" t="s">
        <v>26</v>
      </c>
      <c r="I35" s="6"/>
      <c r="J35" s="2" t="s">
        <v>27</v>
      </c>
      <c r="Q35" s="38"/>
      <c r="R35" s="38"/>
    </row>
    <row r="36" s="6" customFormat="1" ht="26" customHeight="1" spans="1:18">
      <c r="A36" s="30">
        <f>IF(J36&lt;&gt;"",COUNTA(J$7:J36),"")</f>
        <v>19</v>
      </c>
      <c r="B36" s="31" t="s">
        <v>71</v>
      </c>
      <c r="C36" s="32" t="s">
        <v>72</v>
      </c>
      <c r="D36" s="33" t="s">
        <v>73</v>
      </c>
      <c r="E36" s="36">
        <v>2.05</v>
      </c>
      <c r="F36" s="32"/>
      <c r="G36" s="35"/>
      <c r="H36" s="32" t="s">
        <v>74</v>
      </c>
      <c r="I36" s="6"/>
      <c r="J36" s="2" t="s">
        <v>27</v>
      </c>
      <c r="Q36" s="38"/>
      <c r="R36" s="38"/>
    </row>
    <row r="37" s="6" customFormat="1" ht="26" customHeight="1" spans="1:18">
      <c r="A37" s="30">
        <f>IF(J37&lt;&gt;"",COUNTA(J$7:J37),"")</f>
        <v>20</v>
      </c>
      <c r="B37" s="31" t="s">
        <v>75</v>
      </c>
      <c r="C37" s="32" t="s">
        <v>76</v>
      </c>
      <c r="D37" s="33" t="s">
        <v>73</v>
      </c>
      <c r="E37" s="37">
        <v>2.7</v>
      </c>
      <c r="F37" s="32"/>
      <c r="G37" s="35"/>
      <c r="H37" s="32" t="s">
        <v>77</v>
      </c>
      <c r="I37" s="6"/>
      <c r="J37" s="2" t="s">
        <v>27</v>
      </c>
      <c r="Q37" s="38"/>
      <c r="R37" s="38"/>
    </row>
    <row r="38" s="6" customFormat="1" ht="26" customHeight="1" spans="1:18">
      <c r="A38" s="29" t="s">
        <v>78</v>
      </c>
      <c r="B38" s="29"/>
      <c r="C38" s="29"/>
      <c r="D38" s="29"/>
      <c r="E38" s="29"/>
      <c r="F38" s="29"/>
      <c r="G38" s="29"/>
      <c r="H38" s="29"/>
      <c r="I38" s="6"/>
      <c r="J38" s="6"/>
      <c r="Q38" s="38"/>
      <c r="R38" s="38" t="s">
        <v>78</v>
      </c>
    </row>
    <row r="39" s="6" customFormat="1" ht="26" customHeight="1" spans="1:18">
      <c r="A39" s="30">
        <f>IF(J39&lt;&gt;"",COUNTA(J$7:J39),"")</f>
        <v>21</v>
      </c>
      <c r="B39" s="31" t="s">
        <v>79</v>
      </c>
      <c r="C39" s="32" t="s">
        <v>80</v>
      </c>
      <c r="D39" s="33" t="s">
        <v>81</v>
      </c>
      <c r="E39" s="34">
        <v>6</v>
      </c>
      <c r="F39" s="32"/>
      <c r="G39" s="35"/>
      <c r="H39" s="32" t="s">
        <v>26</v>
      </c>
      <c r="I39" s="6"/>
      <c r="J39" s="2" t="s">
        <v>27</v>
      </c>
      <c r="Q39" s="38"/>
      <c r="R39" s="38"/>
    </row>
    <row r="40" s="6" customFormat="1" ht="26" customHeight="1" spans="1:18">
      <c r="A40" s="30">
        <f>IF(J40&lt;&gt;"",COUNTA(J$7:J40),"")</f>
        <v>22</v>
      </c>
      <c r="B40" s="31" t="s">
        <v>82</v>
      </c>
      <c r="C40" s="32" t="s">
        <v>83</v>
      </c>
      <c r="D40" s="33" t="s">
        <v>52</v>
      </c>
      <c r="E40" s="34">
        <v>5</v>
      </c>
      <c r="F40" s="32"/>
      <c r="G40" s="35"/>
      <c r="H40" s="32" t="s">
        <v>26</v>
      </c>
      <c r="I40" s="6"/>
      <c r="J40" s="2" t="s">
        <v>27</v>
      </c>
      <c r="Q40" s="38"/>
      <c r="R40" s="38"/>
    </row>
    <row r="41" s="6" customFormat="1" ht="26" customHeight="1" spans="1:18">
      <c r="A41" s="30">
        <f>IF(J41&lt;&gt;"",COUNTA(J$7:J41),"")</f>
        <v>23</v>
      </c>
      <c r="B41" s="31" t="s">
        <v>84</v>
      </c>
      <c r="C41" s="32" t="s">
        <v>85</v>
      </c>
      <c r="D41" s="33" t="s">
        <v>52</v>
      </c>
      <c r="E41" s="34">
        <v>1</v>
      </c>
      <c r="F41" s="32"/>
      <c r="G41" s="35"/>
      <c r="H41" s="32" t="s">
        <v>26</v>
      </c>
      <c r="I41" s="6"/>
      <c r="J41" s="2" t="s">
        <v>27</v>
      </c>
      <c r="Q41" s="38"/>
      <c r="R41" s="38"/>
    </row>
    <row r="42" s="6" customFormat="1" ht="26" customHeight="1" spans="1:18">
      <c r="A42" s="30">
        <f>IF(J42&lt;&gt;"",COUNTA(J$7:J42),"")</f>
        <v>24</v>
      </c>
      <c r="B42" s="31" t="s">
        <v>86</v>
      </c>
      <c r="C42" s="32" t="s">
        <v>87</v>
      </c>
      <c r="D42" s="33" t="s">
        <v>88</v>
      </c>
      <c r="E42" s="34">
        <v>4</v>
      </c>
      <c r="F42" s="32"/>
      <c r="G42" s="35"/>
      <c r="H42" s="32" t="s">
        <v>26</v>
      </c>
      <c r="I42" s="6"/>
      <c r="J42" s="2" t="s">
        <v>27</v>
      </c>
      <c r="Q42" s="38"/>
      <c r="R42" s="38"/>
    </row>
    <row r="43" s="6" customFormat="1" ht="26" customHeight="1" spans="1:18">
      <c r="A43" s="30">
        <f>IF(J43&lt;&gt;"",COUNTA(J$7:J43),"")</f>
        <v>25</v>
      </c>
      <c r="B43" s="31" t="s">
        <v>89</v>
      </c>
      <c r="C43" s="32" t="s">
        <v>90</v>
      </c>
      <c r="D43" s="33" t="s">
        <v>91</v>
      </c>
      <c r="E43" s="34">
        <v>4</v>
      </c>
      <c r="F43" s="32"/>
      <c r="G43" s="35"/>
      <c r="H43" s="32" t="s">
        <v>26</v>
      </c>
      <c r="I43" s="6"/>
      <c r="J43" s="2" t="s">
        <v>27</v>
      </c>
      <c r="Q43" s="38"/>
      <c r="R43" s="38"/>
    </row>
    <row r="44" s="6" customFormat="1" ht="26" customHeight="1" spans="1:18">
      <c r="A44" s="30">
        <f>IF(J44&lt;&gt;"",COUNTA(J$7:J44),"")</f>
        <v>26</v>
      </c>
      <c r="B44" s="31" t="s">
        <v>92</v>
      </c>
      <c r="C44" s="32" t="s">
        <v>93</v>
      </c>
      <c r="D44" s="33" t="s">
        <v>40</v>
      </c>
      <c r="E44" s="34">
        <v>4</v>
      </c>
      <c r="F44" s="32"/>
      <c r="G44" s="35"/>
      <c r="H44" s="32" t="s">
        <v>26</v>
      </c>
      <c r="I44" s="6"/>
      <c r="J44" s="2" t="s">
        <v>27</v>
      </c>
      <c r="Q44" s="38"/>
      <c r="R44" s="38"/>
    </row>
    <row r="45" s="6" customFormat="1" ht="26" customHeight="1" spans="1:18">
      <c r="A45" s="30">
        <f>IF(J45&lt;&gt;"",COUNTA(J$7:J45),"")</f>
        <v>27</v>
      </c>
      <c r="B45" s="31" t="s">
        <v>94</v>
      </c>
      <c r="C45" s="32" t="s">
        <v>95</v>
      </c>
      <c r="D45" s="33" t="s">
        <v>96</v>
      </c>
      <c r="E45" s="37">
        <v>0.4</v>
      </c>
      <c r="F45" s="32"/>
      <c r="G45" s="35"/>
      <c r="H45" s="32" t="s">
        <v>97</v>
      </c>
      <c r="I45" s="6"/>
      <c r="J45" s="2" t="s">
        <v>27</v>
      </c>
      <c r="Q45" s="38"/>
      <c r="R45" s="38"/>
    </row>
    <row r="46" s="6" customFormat="1" ht="26" customHeight="1" spans="1:18">
      <c r="A46" s="30">
        <f>IF(J46&lt;&gt;"",COUNTA(J$7:J46),"")</f>
        <v>28</v>
      </c>
      <c r="B46" s="31" t="s">
        <v>98</v>
      </c>
      <c r="C46" s="32" t="s">
        <v>99</v>
      </c>
      <c r="D46" s="33" t="s">
        <v>100</v>
      </c>
      <c r="E46" s="37">
        <v>3.5</v>
      </c>
      <c r="F46" s="32"/>
      <c r="G46" s="35"/>
      <c r="H46" s="32" t="s">
        <v>26</v>
      </c>
      <c r="I46" s="6"/>
      <c r="J46" s="2" t="s">
        <v>27</v>
      </c>
      <c r="Q46" s="38"/>
      <c r="R46" s="38"/>
    </row>
    <row r="47" s="6" customFormat="1" ht="26" customHeight="1" spans="1:18">
      <c r="A47" s="30">
        <f>IF(J47&lt;&gt;"",COUNTA(J$7:J47),"")</f>
        <v>29</v>
      </c>
      <c r="B47" s="31" t="s">
        <v>101</v>
      </c>
      <c r="C47" s="32" t="s">
        <v>102</v>
      </c>
      <c r="D47" s="33" t="s">
        <v>103</v>
      </c>
      <c r="E47" s="34">
        <v>3500</v>
      </c>
      <c r="F47" s="32"/>
      <c r="G47" s="35"/>
      <c r="H47" s="32" t="s">
        <v>26</v>
      </c>
      <c r="I47" s="6"/>
      <c r="J47" s="2" t="s">
        <v>27</v>
      </c>
      <c r="Q47" s="38"/>
      <c r="R47" s="38"/>
    </row>
    <row r="48" s="6" customFormat="1" ht="26" customHeight="1" spans="1:18">
      <c r="A48" s="30">
        <f>IF(J48&lt;&gt;"",COUNTA(J$7:J48),"")</f>
        <v>30</v>
      </c>
      <c r="B48" s="31" t="s">
        <v>104</v>
      </c>
      <c r="C48" s="32" t="s">
        <v>105</v>
      </c>
      <c r="D48" s="33" t="s">
        <v>106</v>
      </c>
      <c r="E48" s="36">
        <v>0.14</v>
      </c>
      <c r="F48" s="32"/>
      <c r="G48" s="35"/>
      <c r="H48" s="32" t="s">
        <v>107</v>
      </c>
      <c r="I48" s="6"/>
      <c r="J48" s="2" t="s">
        <v>27</v>
      </c>
      <c r="Q48" s="38"/>
      <c r="R48" s="38"/>
    </row>
    <row r="49" s="6" customFormat="1" ht="26" customHeight="1" spans="1:18">
      <c r="A49" s="29" t="s">
        <v>108</v>
      </c>
      <c r="B49" s="29"/>
      <c r="C49" s="29"/>
      <c r="D49" s="29"/>
      <c r="E49" s="29"/>
      <c r="F49" s="29"/>
      <c r="G49" s="29"/>
      <c r="H49" s="29"/>
      <c r="I49" s="6"/>
      <c r="J49" s="6"/>
      <c r="Q49" s="38" t="s">
        <v>108</v>
      </c>
      <c r="R49" s="38"/>
    </row>
    <row r="50" s="6" customFormat="1" ht="26" customHeight="1" spans="1:18">
      <c r="A50" s="30">
        <f>IF(J50&lt;&gt;"",COUNTA(J$7:J50),"")</f>
        <v>31</v>
      </c>
      <c r="B50" s="31" t="s">
        <v>109</v>
      </c>
      <c r="C50" s="32" t="s">
        <v>110</v>
      </c>
      <c r="D50" s="33" t="s">
        <v>40</v>
      </c>
      <c r="E50" s="34">
        <v>6</v>
      </c>
      <c r="F50" s="32"/>
      <c r="G50" s="35"/>
      <c r="H50" s="32" t="s">
        <v>26</v>
      </c>
      <c r="I50" s="6"/>
      <c r="J50" s="2" t="s">
        <v>27</v>
      </c>
      <c r="Q50" s="38"/>
      <c r="R50" s="38"/>
    </row>
    <row r="51" s="6" customFormat="1" ht="26" customHeight="1" spans="1:18">
      <c r="A51" s="30">
        <f>IF(J51&lt;&gt;"",COUNTA(J$7:J51),"")</f>
        <v>32</v>
      </c>
      <c r="B51" s="31" t="s">
        <v>111</v>
      </c>
      <c r="C51" s="32" t="s">
        <v>112</v>
      </c>
      <c r="D51" s="33" t="s">
        <v>52</v>
      </c>
      <c r="E51" s="34">
        <v>2</v>
      </c>
      <c r="F51" s="32"/>
      <c r="G51" s="35"/>
      <c r="H51" s="32" t="s">
        <v>26</v>
      </c>
      <c r="I51" s="6"/>
      <c r="J51" s="2" t="s">
        <v>27</v>
      </c>
      <c r="Q51" s="38"/>
      <c r="R51" s="38"/>
    </row>
    <row r="52" s="6" customFormat="1" ht="26" customHeight="1" spans="1:18">
      <c r="A52" s="30">
        <f>IF(J52&lt;&gt;"",COUNTA(J$7:J52),"")</f>
        <v>33</v>
      </c>
      <c r="B52" s="31" t="s">
        <v>113</v>
      </c>
      <c r="C52" s="32" t="s">
        <v>114</v>
      </c>
      <c r="D52" s="33" t="s">
        <v>52</v>
      </c>
      <c r="E52" s="34">
        <v>1</v>
      </c>
      <c r="F52" s="32"/>
      <c r="G52" s="35"/>
      <c r="H52" s="32" t="s">
        <v>26</v>
      </c>
      <c r="I52" s="6"/>
      <c r="J52" s="2" t="s">
        <v>27</v>
      </c>
      <c r="Q52" s="38"/>
      <c r="R52" s="38"/>
    </row>
    <row r="53" s="6" customFormat="1" ht="26" customHeight="1" spans="1:18">
      <c r="A53" s="30">
        <f>IF(J53&lt;&gt;"",COUNTA(J$7:J53),"")</f>
        <v>34</v>
      </c>
      <c r="B53" s="31" t="s">
        <v>115</v>
      </c>
      <c r="C53" s="32" t="s">
        <v>116</v>
      </c>
      <c r="D53" s="33" t="s">
        <v>52</v>
      </c>
      <c r="E53" s="34">
        <v>2</v>
      </c>
      <c r="F53" s="32"/>
      <c r="G53" s="35"/>
      <c r="H53" s="32" t="s">
        <v>26</v>
      </c>
      <c r="I53" s="6"/>
      <c r="J53" s="2" t="s">
        <v>27</v>
      </c>
      <c r="Q53" s="38"/>
      <c r="R53" s="38"/>
    </row>
    <row r="54" s="6" customFormat="1" ht="26" customHeight="1" spans="1:18">
      <c r="A54" s="30">
        <f>IF(J54&lt;&gt;"",COUNTA(J$7:J54),"")</f>
        <v>35</v>
      </c>
      <c r="B54" s="31" t="s">
        <v>117</v>
      </c>
      <c r="C54" s="32" t="s">
        <v>118</v>
      </c>
      <c r="D54" s="33" t="s">
        <v>52</v>
      </c>
      <c r="E54" s="34">
        <v>1</v>
      </c>
      <c r="F54" s="32"/>
      <c r="G54" s="35"/>
      <c r="H54" s="32" t="s">
        <v>26</v>
      </c>
      <c r="I54" s="6"/>
      <c r="J54" s="2" t="s">
        <v>27</v>
      </c>
      <c r="Q54" s="38"/>
      <c r="R54" s="38"/>
    </row>
    <row r="55" s="6" customFormat="1" ht="26" customHeight="1" spans="1:18">
      <c r="A55" s="30">
        <f>IF(J55&lt;&gt;"",COUNTA(J$7:J55),"")</f>
        <v>36</v>
      </c>
      <c r="B55" s="31" t="s">
        <v>119</v>
      </c>
      <c r="C55" s="32" t="s">
        <v>24</v>
      </c>
      <c r="D55" s="33" t="s">
        <v>25</v>
      </c>
      <c r="E55" s="34">
        <v>6</v>
      </c>
      <c r="F55" s="32"/>
      <c r="G55" s="35"/>
      <c r="H55" s="32" t="s">
        <v>26</v>
      </c>
      <c r="I55" s="6"/>
      <c r="J55" s="2" t="s">
        <v>27</v>
      </c>
      <c r="Q55" s="38"/>
      <c r="R55" s="38"/>
    </row>
    <row r="56" s="6" customFormat="1" ht="26" customHeight="1" spans="1:18">
      <c r="A56" s="30">
        <f>IF(J56&lt;&gt;"",COUNTA(J$7:J56),"")</f>
        <v>37</v>
      </c>
      <c r="B56" s="31" t="s">
        <v>120</v>
      </c>
      <c r="C56" s="32" t="s">
        <v>121</v>
      </c>
      <c r="D56" s="33" t="s">
        <v>103</v>
      </c>
      <c r="E56" s="34">
        <v>180</v>
      </c>
      <c r="F56" s="32"/>
      <c r="G56" s="35"/>
      <c r="H56" s="32" t="s">
        <v>26</v>
      </c>
      <c r="I56" s="6"/>
      <c r="J56" s="2" t="s">
        <v>27</v>
      </c>
      <c r="Q56" s="38"/>
      <c r="R56" s="38"/>
    </row>
    <row r="57" s="6" customFormat="1" ht="26" customHeight="1" spans="1:18">
      <c r="A57" s="30">
        <f>IF(J57&lt;&gt;"",COUNTA(J$7:J57),"")</f>
        <v>38</v>
      </c>
      <c r="B57" s="31" t="s">
        <v>122</v>
      </c>
      <c r="C57" s="32" t="s">
        <v>123</v>
      </c>
      <c r="D57" s="33" t="s">
        <v>103</v>
      </c>
      <c r="E57" s="34">
        <v>400</v>
      </c>
      <c r="F57" s="32"/>
      <c r="G57" s="35"/>
      <c r="H57" s="32" t="s">
        <v>26</v>
      </c>
      <c r="I57" s="6"/>
      <c r="J57" s="2" t="s">
        <v>27</v>
      </c>
      <c r="Q57" s="38"/>
      <c r="R57" s="38"/>
    </row>
    <row r="58" s="6" customFormat="1" ht="26" customHeight="1" spans="1:18">
      <c r="A58" s="29" t="s">
        <v>124</v>
      </c>
      <c r="B58" s="29"/>
      <c r="C58" s="29"/>
      <c r="D58" s="29"/>
      <c r="E58" s="29"/>
      <c r="F58" s="29"/>
      <c r="G58" s="29"/>
      <c r="H58" s="29"/>
      <c r="I58" s="6"/>
      <c r="J58" s="6"/>
      <c r="Q58" s="38" t="s">
        <v>124</v>
      </c>
      <c r="R58" s="38"/>
    </row>
    <row r="59" s="6" customFormat="1" ht="26" customHeight="1" spans="1:18">
      <c r="A59" s="30">
        <f>IF(J59&lt;&gt;"",COUNTA(J$7:J59),"")</f>
        <v>39</v>
      </c>
      <c r="B59" s="31" t="s">
        <v>125</v>
      </c>
      <c r="C59" s="32" t="s">
        <v>126</v>
      </c>
      <c r="D59" s="33" t="s">
        <v>127</v>
      </c>
      <c r="E59" s="34">
        <v>1</v>
      </c>
      <c r="F59" s="32"/>
      <c r="G59" s="35"/>
      <c r="H59" s="32" t="s">
        <v>26</v>
      </c>
      <c r="I59" s="6"/>
      <c r="J59" s="2" t="s">
        <v>27</v>
      </c>
      <c r="Q59" s="38"/>
      <c r="R59" s="38"/>
    </row>
    <row r="60" s="6" customFormat="1" ht="26" customHeight="1" spans="1:18">
      <c r="A60" s="30">
        <f>IF(J60&lt;&gt;"",COUNTA(J$7:J60),"")</f>
        <v>40</v>
      </c>
      <c r="B60" s="31" t="s">
        <v>128</v>
      </c>
      <c r="C60" s="32" t="s">
        <v>129</v>
      </c>
      <c r="D60" s="33" t="s">
        <v>130</v>
      </c>
      <c r="E60" s="34">
        <v>5</v>
      </c>
      <c r="F60" s="32"/>
      <c r="G60" s="35"/>
      <c r="H60" s="32" t="s">
        <v>26</v>
      </c>
      <c r="I60" s="6"/>
      <c r="J60" s="2" t="s">
        <v>27</v>
      </c>
      <c r="Q60" s="38"/>
      <c r="R60" s="38"/>
    </row>
    <row r="61" s="6" customFormat="1" ht="26" customHeight="1" spans="1:18">
      <c r="A61" s="30">
        <f>IF(J61&lt;&gt;"",COUNTA(J$7:J61),"")</f>
        <v>41</v>
      </c>
      <c r="B61" s="31" t="s">
        <v>131</v>
      </c>
      <c r="C61" s="32" t="s">
        <v>132</v>
      </c>
      <c r="D61" s="33" t="s">
        <v>130</v>
      </c>
      <c r="E61" s="34">
        <v>5</v>
      </c>
      <c r="F61" s="32"/>
      <c r="G61" s="35"/>
      <c r="H61" s="32" t="s">
        <v>26</v>
      </c>
      <c r="I61" s="6"/>
      <c r="J61" s="2" t="s">
        <v>27</v>
      </c>
      <c r="Q61" s="38"/>
      <c r="R61" s="38"/>
    </row>
    <row r="62" s="6" customFormat="1" ht="26" customHeight="1" spans="1:18">
      <c r="A62" s="30">
        <f>IF(J62&lt;&gt;"",COUNTA(J$7:J62),"")</f>
        <v>42</v>
      </c>
      <c r="B62" s="31" t="s">
        <v>133</v>
      </c>
      <c r="C62" s="32" t="s">
        <v>134</v>
      </c>
      <c r="D62" s="33" t="s">
        <v>127</v>
      </c>
      <c r="E62" s="34">
        <v>1</v>
      </c>
      <c r="F62" s="32"/>
      <c r="G62" s="35"/>
      <c r="H62" s="32" t="s">
        <v>26</v>
      </c>
      <c r="I62" s="6"/>
      <c r="J62" s="2" t="s">
        <v>27</v>
      </c>
      <c r="Q62" s="38"/>
      <c r="R62" s="38"/>
    </row>
    <row r="63" s="6" customFormat="1" ht="26" customHeight="1" spans="1:18">
      <c r="A63" s="30">
        <f>IF(J63&lt;&gt;"",COUNTA(J$7:J63),"")</f>
        <v>43</v>
      </c>
      <c r="B63" s="31" t="s">
        <v>135</v>
      </c>
      <c r="C63" s="32" t="s">
        <v>136</v>
      </c>
      <c r="D63" s="33" t="s">
        <v>127</v>
      </c>
      <c r="E63" s="34">
        <v>1</v>
      </c>
      <c r="F63" s="32"/>
      <c r="G63" s="35"/>
      <c r="H63" s="32" t="s">
        <v>26</v>
      </c>
      <c r="I63" s="6"/>
      <c r="J63" s="2" t="s">
        <v>27</v>
      </c>
      <c r="Q63" s="38"/>
      <c r="R63" s="38"/>
    </row>
    <row r="64" s="6" customFormat="1" ht="26" customHeight="1" spans="1:18">
      <c r="A64" s="30">
        <f>IF(J64&lt;&gt;"",COUNTA(J$7:J64),"")</f>
        <v>44</v>
      </c>
      <c r="B64" s="31" t="s">
        <v>137</v>
      </c>
      <c r="C64" s="32" t="s">
        <v>138</v>
      </c>
      <c r="D64" s="33" t="s">
        <v>139</v>
      </c>
      <c r="E64" s="34">
        <v>3</v>
      </c>
      <c r="F64" s="32"/>
      <c r="G64" s="35"/>
      <c r="H64" s="32" t="s">
        <v>26</v>
      </c>
      <c r="I64" s="6"/>
      <c r="J64" s="2" t="s">
        <v>27</v>
      </c>
      <c r="Q64" s="38"/>
      <c r="R64" s="38"/>
    </row>
    <row r="65" customFormat="1" ht="19" customHeight="1"/>
    <row r="66" s="7" customFormat="1" ht="12" spans="1:30">
      <c r="A66" s="40"/>
      <c r="B66" s="41" t="s">
        <v>140</v>
      </c>
      <c r="C66" s="42"/>
      <c r="D66" s="42"/>
      <c r="E66" s="43"/>
      <c r="F66" s="43"/>
      <c r="G66" s="43"/>
      <c r="H66" s="43"/>
      <c r="I66" s="6"/>
      <c r="J66" s="6"/>
      <c r="K66" s="6"/>
      <c r="L66" s="6"/>
      <c r="M66" s="6"/>
      <c r="N66" s="6"/>
      <c r="O66" s="6"/>
      <c r="P66" s="6"/>
      <c r="Q66" s="49"/>
      <c r="R66" s="49"/>
      <c r="S66" s="49" t="s">
        <v>37</v>
      </c>
      <c r="T66" s="49" t="s">
        <v>37</v>
      </c>
      <c r="U66" s="49" t="s">
        <v>141</v>
      </c>
      <c r="V66" s="49" t="s">
        <v>37</v>
      </c>
      <c r="W66" s="49" t="s">
        <v>37</v>
      </c>
      <c r="X66" s="49" t="s">
        <v>37</v>
      </c>
      <c r="Y66" s="49"/>
      <c r="Z66" s="49"/>
      <c r="AA66" s="49"/>
      <c r="AB66" s="49"/>
      <c r="AC66" s="49"/>
      <c r="AD66" s="49"/>
    </row>
    <row r="67" s="8" customFormat="1" ht="20.25" customHeight="1" spans="1:30">
      <c r="A67" s="44"/>
      <c r="B67" s="45"/>
      <c r="C67" s="46" t="s">
        <v>142</v>
      </c>
      <c r="D67" s="46"/>
      <c r="E67" s="46"/>
      <c r="F67" s="46"/>
      <c r="G67" s="46"/>
      <c r="H67" s="46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</row>
    <row r="68" s="7" customFormat="1" ht="12" spans="1:30">
      <c r="A68" s="40"/>
      <c r="B68" s="41" t="s">
        <v>143</v>
      </c>
      <c r="C68" s="42"/>
      <c r="D68" s="42"/>
      <c r="E68" s="43"/>
      <c r="F68" s="43"/>
      <c r="G68" s="43"/>
      <c r="H68" s="43"/>
      <c r="I68" s="6"/>
      <c r="J68" s="6"/>
      <c r="K68" s="6"/>
      <c r="L68" s="6"/>
      <c r="M68" s="6"/>
      <c r="N68" s="6"/>
      <c r="O68" s="6"/>
      <c r="P68" s="6"/>
      <c r="Q68" s="49"/>
      <c r="R68" s="49"/>
      <c r="S68" s="49"/>
      <c r="T68" s="49"/>
      <c r="U68" s="49"/>
      <c r="V68" s="49"/>
      <c r="W68" s="49"/>
      <c r="X68" s="49"/>
      <c r="Y68" s="49" t="s">
        <v>37</v>
      </c>
      <c r="Z68" s="49" t="s">
        <v>37</v>
      </c>
      <c r="AA68" s="49" t="s">
        <v>144</v>
      </c>
      <c r="AB68" s="49" t="s">
        <v>37</v>
      </c>
      <c r="AC68" s="49" t="s">
        <v>37</v>
      </c>
      <c r="AD68" s="49" t="s">
        <v>37</v>
      </c>
    </row>
    <row r="69" s="8" customFormat="1" ht="20.25" customHeight="1" spans="1:30">
      <c r="A69" s="44"/>
      <c r="C69" s="46" t="s">
        <v>142</v>
      </c>
      <c r="D69" s="46"/>
      <c r="E69" s="46"/>
      <c r="F69" s="46"/>
      <c r="G69" s="46"/>
      <c r="H69" s="46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1" customFormat="1" ht="15" spans="2:6">
      <c r="B71" s="47"/>
      <c r="D71" s="47"/>
      <c r="F71" s="47"/>
    </row>
    <row r="76" customFormat="1" ht="15" spans="3:3">
      <c r="C76" s="48"/>
    </row>
    <row r="77" customFormat="1" ht="15" spans="3:3">
      <c r="C77" s="48"/>
    </row>
    <row r="78" customFormat="1" ht="15" spans="3:3">
      <c r="C78" s="48"/>
    </row>
  </sheetData>
  <mergeCells count="14">
    <mergeCell ref="A8:H8"/>
    <mergeCell ref="G14:H14"/>
    <mergeCell ref="G15:H15"/>
    <mergeCell ref="A16:H16"/>
    <mergeCell ref="A22:H22"/>
    <mergeCell ref="A38:H38"/>
    <mergeCell ref="A49:H49"/>
    <mergeCell ref="A58:H58"/>
    <mergeCell ref="C66:D66"/>
    <mergeCell ref="E66:H66"/>
    <mergeCell ref="C67:H67"/>
    <mergeCell ref="C68:D68"/>
    <mergeCell ref="E68:H68"/>
    <mergeCell ref="C69:H69"/>
  </mergeCells>
  <printOptions horizontalCentered="1"/>
  <pageMargins left="0.31496062874794" right="0.31496062874794" top="0.787401556968689" bottom="0.31496062874794" header="0.196850389242172" footer="0.196850389242172"/>
  <pageSetup paperSize="9" scale="71" fitToHeight="0" orientation="portrait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Водозабор Нугуш - Замена шкафов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2020-09-30T08:50:00Z</dcterms:created>
  <cp:lastPrinted>2023-06-08T12:07:00Z</cp:lastPrinted>
  <dcterms:modified xsi:type="dcterms:W3CDTF">2025-06-18T15:18:54Z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B34288F34C3F45BDA03261DE71800A6B_11</vt:lpwstr>
  </property>
  <property fmtid="{D5CDD505-2E9C-101B-9397-08002B2CF9AE}" pid="3" name="KSOProductBuildVer">
    <vt:lpwstr>1049-12.2.0.21546</vt:lpwstr>
  </property>
</Properties>
</file>