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тарченко\Desktop\Документы\ЗАКУПКИ 2025\ЗК-08_Расходомер\"/>
    </mc:Choice>
  </mc:AlternateContent>
  <xr:revisionPtr revIDLastSave="0" documentId="13_ncr:1_{915D4DC1-2594-44B4-9DE1-5BB69BA1D363}" xr6:coauthVersionLast="47" xr6:coauthVersionMax="47" xr10:uidLastSave="{00000000-0000-0000-0000-000000000000}"/>
  <bookViews>
    <workbookView xWindow="720" yWindow="2400" windowWidth="25725" windowHeight="13080" xr2:uid="{17712207-30C9-44EE-B3EB-77D26B2A68B3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I3" i="2" l="1"/>
  <c r="I4" i="2" s="1"/>
  <c r="F7" i="2" l="1"/>
</calcChain>
</file>

<file path=xl/sharedStrings.xml><?xml version="1.0" encoding="utf-8"?>
<sst xmlns="http://schemas.openxmlformats.org/spreadsheetml/2006/main" count="18" uniqueCount="18">
  <si>
    <t>Выполнен методом сравнительного анализа цен.</t>
  </si>
  <si>
    <t>Т.о. начальная максимальная стоимость договора  составит:</t>
  </si>
  <si>
    <t>Наименование</t>
  </si>
  <si>
    <t>№ п/п</t>
  </si>
  <si>
    <t>КП №1, руб.</t>
  </si>
  <si>
    <t>КП №2, руб.</t>
  </si>
  <si>
    <t>КП №3, руб.</t>
  </si>
  <si>
    <t>ИТОГО</t>
  </si>
  <si>
    <t>кол-во, шт.</t>
  </si>
  <si>
    <t>ОКПД 2</t>
  </si>
  <si>
    <t>Начальная (максимальная) цена за единицу,руб.</t>
  </si>
  <si>
    <t>Начальная (максимальная)  стоимость, руб.</t>
  </si>
  <si>
    <t>Ведущий специалист</t>
  </si>
  <si>
    <t>Старченко О.Н.</t>
  </si>
  <si>
    <t>Расходомер-счетчик электромагнитный ВЗЛЕТ ЭР модификация Лайт М исполнение ЭРСВ-440ФВ Ду200</t>
  </si>
  <si>
    <t>(Двести семнадцать тысяч пятьсот девяносто восемь)  рублей 67 коп.</t>
  </si>
  <si>
    <t>26.51.52.110</t>
  </si>
  <si>
    <t xml:space="preserve">Расчет начальной максимальной цены  на поставку расходомера-счетчика  электромагнитного ВЗЛЕТ ЭР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</si>
</sst>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4" fontId="1" fillId="0" borderId="2" xfId="0" applyNumberFormat="1" applyFont="1" applyBorder="1"/>
    <xf numFmtId="4" fontId="1" fillId="0" borderId="1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4" fontId="0" fillId="0" borderId="10" xfId="0" applyNumberFormat="1" applyBorder="1"/>
    <xf numFmtId="4" fontId="0" fillId="0" borderId="11" xfId="0" applyNumberFormat="1" applyBorder="1"/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F87D-0561-4CEF-B6DF-774198E35BBF}">
  <dimension ref="A1:I9"/>
  <sheetViews>
    <sheetView tabSelected="1" workbookViewId="0">
      <selection activeCell="B1" sqref="B1:I1"/>
    </sheetView>
  </sheetViews>
  <sheetFormatPr defaultRowHeight="15" x14ac:dyDescent="0.25"/>
  <cols>
    <col min="1" max="1" width="5.5703125" customWidth="1"/>
    <col min="2" max="2" width="33.85546875" customWidth="1"/>
    <col min="3" max="3" width="12.85546875" customWidth="1"/>
    <col min="5" max="5" width="13.7109375" customWidth="1"/>
    <col min="6" max="6" width="12.140625" customWidth="1"/>
    <col min="7" max="7" width="13" customWidth="1"/>
    <col min="8" max="8" width="16" customWidth="1"/>
    <col min="9" max="9" width="15.7109375" customWidth="1"/>
  </cols>
  <sheetData>
    <row r="1" spans="1:9" ht="45" customHeight="1" thickBot="1" x14ac:dyDescent="0.3">
      <c r="A1" s="3"/>
      <c r="B1" s="21" t="s">
        <v>17</v>
      </c>
      <c r="C1" s="21"/>
      <c r="D1" s="21"/>
      <c r="E1" s="21"/>
      <c r="F1" s="21"/>
      <c r="G1" s="21"/>
      <c r="H1" s="21"/>
      <c r="I1" s="21"/>
    </row>
    <row r="2" spans="1:9" ht="60.75" thickBot="1" x14ac:dyDescent="0.3">
      <c r="A2" s="7" t="s">
        <v>3</v>
      </c>
      <c r="B2" s="8" t="s">
        <v>2</v>
      </c>
      <c r="C2" s="9" t="s">
        <v>9</v>
      </c>
      <c r="D2" s="10" t="s">
        <v>8</v>
      </c>
      <c r="E2" s="11" t="s">
        <v>4</v>
      </c>
      <c r="F2" s="8" t="s">
        <v>5</v>
      </c>
      <c r="G2" s="12" t="s">
        <v>6</v>
      </c>
      <c r="H2" s="13" t="s">
        <v>10</v>
      </c>
      <c r="I2" s="14" t="s">
        <v>11</v>
      </c>
    </row>
    <row r="3" spans="1:9" ht="74.25" customHeight="1" x14ac:dyDescent="0.25">
      <c r="A3" s="16">
        <v>1</v>
      </c>
      <c r="B3" s="17" t="s">
        <v>14</v>
      </c>
      <c r="C3" s="17" t="s">
        <v>16</v>
      </c>
      <c r="D3" s="18">
        <v>1</v>
      </c>
      <c r="E3" s="19">
        <v>203688</v>
      </c>
      <c r="F3" s="19">
        <v>226320</v>
      </c>
      <c r="G3" s="19">
        <v>222788</v>
      </c>
      <c r="H3" s="19">
        <f t="shared" ref="H3" si="0">AVERAGE(E3,F3,G3)</f>
        <v>217598.66666666666</v>
      </c>
      <c r="I3" s="20">
        <f t="shared" ref="I3" si="1">H3*D3</f>
        <v>217598.66666666666</v>
      </c>
    </row>
    <row r="4" spans="1:9" ht="15.75" thickBot="1" x14ac:dyDescent="0.3">
      <c r="A4" s="22" t="s">
        <v>7</v>
      </c>
      <c r="B4" s="23"/>
      <c r="C4" s="23"/>
      <c r="D4" s="15">
        <v>1</v>
      </c>
      <c r="E4" s="6"/>
      <c r="F4" s="6"/>
      <c r="G4" s="6"/>
      <c r="H4" s="6"/>
      <c r="I4" s="5">
        <f>SUM(I3:I3)</f>
        <v>217598.66666666666</v>
      </c>
    </row>
    <row r="5" spans="1:9" x14ac:dyDescent="0.25">
      <c r="B5" t="s">
        <v>0</v>
      </c>
      <c r="E5" s="1"/>
      <c r="F5" s="1"/>
      <c r="G5" s="1"/>
      <c r="H5" s="1"/>
      <c r="I5" s="1"/>
    </row>
    <row r="6" spans="1:9" x14ac:dyDescent="0.25">
      <c r="E6" s="1"/>
      <c r="F6" s="1"/>
      <c r="G6" s="1"/>
      <c r="H6" s="1"/>
      <c r="I6" s="1"/>
    </row>
    <row r="7" spans="1:9" ht="15" customHeight="1" x14ac:dyDescent="0.25">
      <c r="A7" s="24" t="s">
        <v>1</v>
      </c>
      <c r="B7" s="24"/>
      <c r="C7" s="24"/>
      <c r="D7" s="24"/>
      <c r="E7" s="24"/>
      <c r="F7" s="4">
        <f>I4</f>
        <v>217598.66666666666</v>
      </c>
      <c r="G7" s="2" t="s">
        <v>15</v>
      </c>
    </row>
    <row r="9" spans="1:9" x14ac:dyDescent="0.25">
      <c r="A9" t="s">
        <v>12</v>
      </c>
      <c r="C9" t="s">
        <v>13</v>
      </c>
    </row>
  </sheetData>
  <mergeCells count="3">
    <mergeCell ref="B1:I1"/>
    <mergeCell ref="A4:C4"/>
    <mergeCell ref="A7:E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Старченко</dc:creator>
  <cp:lastModifiedBy>Старченко Ольга</cp:lastModifiedBy>
  <cp:lastPrinted>2023-07-03T07:38:33Z</cp:lastPrinted>
  <dcterms:created xsi:type="dcterms:W3CDTF">2021-09-07T11:11:41Z</dcterms:created>
  <dcterms:modified xsi:type="dcterms:W3CDTF">2025-06-27T08:22:51Z</dcterms:modified>
</cp:coreProperties>
</file>